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chenscheerer/Documents/Haus/Haus23/Gas/Deutsche Energiepool 2021/"/>
    </mc:Choice>
  </mc:AlternateContent>
  <xr:revisionPtr revIDLastSave="0" documentId="13_ncr:1_{E53A584C-4944-7245-BE67-26F6F136A9CC}" xr6:coauthVersionLast="47" xr6:coauthVersionMax="47" xr10:uidLastSave="{00000000-0000-0000-0000-000000000000}"/>
  <bookViews>
    <workbookView xWindow="0" yWindow="2320" windowWidth="28040" windowHeight="17000" xr2:uid="{E6C72377-13EA-2C47-AFE6-B8FDB881AA1E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12" i="1"/>
  <c r="B21" i="1"/>
  <c r="B16" i="1"/>
  <c r="B17" i="1" s="1"/>
  <c r="B31" i="1" l="1"/>
  <c r="B32" i="1" s="1"/>
  <c r="B23" i="1"/>
  <c r="B24" i="1" s="1"/>
</calcChain>
</file>

<file path=xl/sharedStrings.xml><?xml version="1.0" encoding="utf-8"?>
<sst xmlns="http://schemas.openxmlformats.org/spreadsheetml/2006/main" count="40" uniqueCount="26">
  <si>
    <t>Abrechnung mit verbrauchsabhängigem Grundpreis (ohne Fixkosten)</t>
  </si>
  <si>
    <t>Anfangs-Zählerstand:</t>
  </si>
  <si>
    <t>End-Zählerstand:</t>
  </si>
  <si>
    <t>m³</t>
  </si>
  <si>
    <t>kWh</t>
  </si>
  <si>
    <t>angegebener Jahresverbrauch:</t>
  </si>
  <si>
    <t>Verbrauch in kWh:</t>
  </si>
  <si>
    <t>Verbrauch in  m³:</t>
  </si>
  <si>
    <t>von DEP berechneter Grundpreis:</t>
  </si>
  <si>
    <t>€</t>
  </si>
  <si>
    <t>Vertragsbeginn (TT.MM.JJ):</t>
  </si>
  <si>
    <t>Vertragsende (TT.MM.JJ):</t>
  </si>
  <si>
    <t>Vertragsdauer:</t>
  </si>
  <si>
    <t>Tage</t>
  </si>
  <si>
    <t>berichtigter Grundpreis:</t>
  </si>
  <si>
    <t>Kosten im Jahr (12 Monate):</t>
  </si>
  <si>
    <t>berichtigte Gesamtkosten:</t>
  </si>
  <si>
    <t>(tageweise berechnet)</t>
  </si>
  <si>
    <t>Abrechnung mit verbrauchsabhängigem Grundpreis (mit Fixkosten)</t>
  </si>
  <si>
    <t>Grundpreis von ca. 20 Anbietern bei Verivox liegt zwischen 5,64€ und 16,36€</t>
  </si>
  <si>
    <t>angenommene durchschnittliche monatliche Fixkosten (gewichtet):</t>
  </si>
  <si>
    <t>(entweder Anfangs- und Endzählerstand, oder den geschätzen Verbrauch in kWh eingeben)</t>
  </si>
  <si>
    <t>Umrechnung m³ in kWh:</t>
  </si>
  <si>
    <t>oder:   </t>
  </si>
  <si>
    <t>unbedingt eintragen:   </t>
  </si>
  <si>
    <t>wahlweise eintragen: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</si>
</sst>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dd/mm/yy;@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333333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/>
    <xf numFmtId="2" fontId="4" fillId="2" borderId="3" xfId="0" applyNumberFormat="1" applyFont="1" applyFill="1" applyBorder="1"/>
    <xf numFmtId="169" fontId="4" fillId="2" borderId="2" xfId="0" applyNumberFormat="1" applyFont="1" applyFill="1" applyBorder="1" applyAlignment="1">
      <alignment horizontal="right"/>
    </xf>
    <xf numFmtId="14" fontId="4" fillId="2" borderId="3" xfId="0" applyNumberFormat="1" applyFont="1" applyFill="1" applyBorder="1"/>
    <xf numFmtId="2" fontId="6" fillId="0" borderId="0" xfId="0" applyNumberFormat="1" applyFont="1" applyBorder="1"/>
    <xf numFmtId="0" fontId="6" fillId="0" borderId="0" xfId="0" applyFont="1"/>
    <xf numFmtId="2" fontId="6" fillId="0" borderId="4" xfId="0" applyNumberFormat="1" applyFont="1" applyBorder="1"/>
    <xf numFmtId="0" fontId="6" fillId="0" borderId="4" xfId="0" applyFont="1" applyBorder="1" applyAlignment="1">
      <alignment horizontal="left"/>
    </xf>
    <xf numFmtId="2" fontId="6" fillId="0" borderId="5" xfId="0" applyNumberFormat="1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14" fontId="4" fillId="0" borderId="0" xfId="0" applyNumberFormat="1" applyFont="1" applyFill="1" applyBorder="1"/>
    <xf numFmtId="169" fontId="4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2" fontId="1" fillId="0" borderId="0" xfId="0" applyNumberFormat="1" applyFont="1" applyAlignment="1">
      <alignment horizontal="right" wrapText="1"/>
    </xf>
    <xf numFmtId="0" fontId="6" fillId="0" borderId="0" xfId="0" applyFont="1" applyBorder="1" applyAlignment="1">
      <alignment horizontal="left"/>
    </xf>
    <xf numFmtId="1" fontId="4" fillId="2" borderId="2" xfId="0" applyNumberFormat="1" applyFont="1" applyFill="1" applyBorder="1"/>
    <xf numFmtId="0" fontId="1" fillId="0" borderId="0" xfId="0" applyFont="1" applyAlignment="1">
      <alignment horizontal="center" wrapText="1"/>
    </xf>
    <xf numFmtId="0" fontId="4" fillId="3" borderId="2" xfId="0" applyFont="1" applyFill="1" applyBorder="1"/>
    <xf numFmtId="0" fontId="7" fillId="0" borderId="0" xfId="0" applyFont="1"/>
    <xf numFmtId="1" fontId="4" fillId="4" borderId="2" xfId="0" applyNumberFormat="1" applyFont="1" applyFill="1" applyBorder="1"/>
    <xf numFmtId="0" fontId="4" fillId="0" borderId="0" xfId="0" applyFont="1" applyFill="1" applyBorder="1"/>
    <xf numFmtId="0" fontId="1" fillId="2" borderId="2" xfId="0" applyFont="1" applyFill="1" applyBorder="1"/>
    <xf numFmtId="0" fontId="4" fillId="4" borderId="2" xfId="0" applyFont="1" applyFill="1" applyBorder="1"/>
    <xf numFmtId="0" fontId="1" fillId="5" borderId="1" xfId="0" applyFont="1" applyFill="1" applyBorder="1"/>
    <xf numFmtId="0" fontId="4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/>
    </xf>
    <xf numFmtId="0" fontId="5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right"/>
    </xf>
    <xf numFmtId="0" fontId="1" fillId="5" borderId="0" xfId="0" applyFont="1" applyFill="1"/>
    <xf numFmtId="0" fontId="4" fillId="5" borderId="0" xfId="0" applyFont="1" applyFill="1" applyBorder="1"/>
    <xf numFmtId="0" fontId="5" fillId="5" borderId="6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3FDC2-9007-994A-960F-63B2FABC3C91}">
  <dimension ref="A1:J47"/>
  <sheetViews>
    <sheetView tabSelected="1" workbookViewId="0">
      <selection activeCell="F15" sqref="F15"/>
    </sheetView>
  </sheetViews>
  <sheetFormatPr baseColWidth="10" defaultRowHeight="20" customHeight="1" x14ac:dyDescent="0.2"/>
  <cols>
    <col min="1" max="1" width="38.33203125" style="1" customWidth="1"/>
    <col min="2" max="2" width="13.6640625" style="1" customWidth="1"/>
    <col min="3" max="3" width="7" style="1" customWidth="1"/>
    <col min="4" max="4" width="12.1640625" style="1" customWidth="1"/>
    <col min="5" max="10" width="10.83203125" style="1"/>
  </cols>
  <sheetData>
    <row r="1" spans="1:4" ht="60" customHeight="1" x14ac:dyDescent="0.2">
      <c r="A1" s="7" t="s">
        <v>0</v>
      </c>
      <c r="B1" s="7"/>
      <c r="C1" s="7"/>
      <c r="D1" s="7"/>
    </row>
    <row r="2" spans="1:4" ht="20" customHeight="1" thickBot="1" x14ac:dyDescent="0.25">
      <c r="A2" s="42"/>
      <c r="B2" s="42"/>
      <c r="C2" s="42"/>
      <c r="D2" s="42"/>
    </row>
    <row r="3" spans="1:4" ht="20" customHeight="1" thickBot="1" x14ac:dyDescent="0.25">
      <c r="A3" s="39" t="s">
        <v>24</v>
      </c>
      <c r="B3" s="31"/>
      <c r="C3" s="40"/>
      <c r="D3" s="40"/>
    </row>
    <row r="4" spans="1:4" ht="20" customHeight="1" thickBot="1" x14ac:dyDescent="0.25">
      <c r="A4" s="40"/>
      <c r="B4" s="41"/>
      <c r="C4" s="37"/>
      <c r="D4" s="38"/>
    </row>
    <row r="5" spans="1:4" ht="20" customHeight="1" thickBot="1" x14ac:dyDescent="0.25">
      <c r="A5" s="39" t="s">
        <v>25</v>
      </c>
      <c r="B5" s="27"/>
      <c r="C5" s="37"/>
      <c r="D5" s="38"/>
    </row>
    <row r="6" spans="1:4" ht="20" customHeight="1" thickBot="1" x14ac:dyDescent="0.25">
      <c r="A6" s="39" t="s">
        <v>23</v>
      </c>
      <c r="B6" s="32"/>
      <c r="C6" s="37"/>
      <c r="D6" s="38"/>
    </row>
    <row r="7" spans="1:4" ht="20" customHeight="1" x14ac:dyDescent="0.2">
      <c r="A7" s="33"/>
      <c r="B7" s="34"/>
      <c r="C7" s="35"/>
      <c r="D7" s="36"/>
    </row>
    <row r="8" spans="1:4" ht="20" customHeight="1" thickBot="1" x14ac:dyDescent="0.25">
      <c r="B8" s="30"/>
      <c r="C8" s="3"/>
      <c r="D8" s="8"/>
    </row>
    <row r="9" spans="1:4" ht="20" customHeight="1" thickBot="1" x14ac:dyDescent="0.25">
      <c r="A9" s="1" t="s">
        <v>5</v>
      </c>
      <c r="B9" s="9">
        <v>10000</v>
      </c>
      <c r="C9" s="3" t="s">
        <v>4</v>
      </c>
      <c r="D9" s="8"/>
    </row>
    <row r="10" spans="1:4" ht="20" customHeight="1" thickBot="1" x14ac:dyDescent="0.25">
      <c r="A10" s="1" t="s">
        <v>8</v>
      </c>
      <c r="B10" s="10">
        <v>35</v>
      </c>
      <c r="C10" s="3" t="s">
        <v>9</v>
      </c>
      <c r="D10" s="8"/>
    </row>
    <row r="12" spans="1:4" ht="20" customHeight="1" x14ac:dyDescent="0.2">
      <c r="A12" s="1" t="s">
        <v>15</v>
      </c>
      <c r="B12" s="5">
        <f>12*B10+0.01*B9</f>
        <v>520</v>
      </c>
      <c r="C12" s="3" t="s">
        <v>9</v>
      </c>
    </row>
    <row r="13" spans="1:4" ht="37" customHeight="1" thickBot="1" x14ac:dyDescent="0.25">
      <c r="A13" s="26" t="s">
        <v>21</v>
      </c>
      <c r="B13" s="26"/>
      <c r="C13" s="26"/>
    </row>
    <row r="14" spans="1:4" ht="27" customHeight="1" thickBot="1" x14ac:dyDescent="0.25">
      <c r="A14" s="1" t="s">
        <v>1</v>
      </c>
      <c r="B14" s="27">
        <v>1000</v>
      </c>
      <c r="C14" s="2" t="s">
        <v>3</v>
      </c>
    </row>
    <row r="15" spans="1:4" ht="26" customHeight="1" thickBot="1" x14ac:dyDescent="0.25">
      <c r="A15" s="1" t="s">
        <v>2</v>
      </c>
      <c r="B15" s="27">
        <v>1005</v>
      </c>
      <c r="C15" s="4" t="s">
        <v>3</v>
      </c>
    </row>
    <row r="16" spans="1:4" ht="20" customHeight="1" thickBot="1" x14ac:dyDescent="0.25">
      <c r="A16" s="1" t="s">
        <v>7</v>
      </c>
      <c r="B16" s="1">
        <f>B15-B14</f>
        <v>5</v>
      </c>
      <c r="C16" s="3" t="s">
        <v>3</v>
      </c>
    </row>
    <row r="17" spans="1:10" ht="20" customHeight="1" thickBot="1" x14ac:dyDescent="0.25">
      <c r="A17" s="1" t="s">
        <v>6</v>
      </c>
      <c r="B17" s="29">
        <f>B16*10.602</f>
        <v>53.010000000000005</v>
      </c>
      <c r="C17" s="4" t="s">
        <v>4</v>
      </c>
    </row>
    <row r="18" spans="1:10" ht="20" customHeight="1" thickBot="1" x14ac:dyDescent="0.25"/>
    <row r="19" spans="1:10" ht="28" customHeight="1" thickBot="1" x14ac:dyDescent="0.25">
      <c r="A19" s="1" t="s">
        <v>10</v>
      </c>
      <c r="B19" s="11">
        <v>44197</v>
      </c>
    </row>
    <row r="20" spans="1:10" ht="20" customHeight="1" thickBot="1" x14ac:dyDescent="0.25">
      <c r="A20" s="1" t="s">
        <v>11</v>
      </c>
      <c r="B20" s="12">
        <v>44470</v>
      </c>
    </row>
    <row r="21" spans="1:10" ht="52" customHeight="1" x14ac:dyDescent="0.2">
      <c r="A21" s="1" t="s">
        <v>12</v>
      </c>
      <c r="B21" s="1">
        <f>B20-B19+1</f>
        <v>274</v>
      </c>
      <c r="C21" s="1" t="s">
        <v>13</v>
      </c>
      <c r="I21"/>
      <c r="J21"/>
    </row>
    <row r="23" spans="1:10" ht="28" customHeight="1" thickBot="1" x14ac:dyDescent="0.25">
      <c r="A23" s="14" t="s">
        <v>14</v>
      </c>
      <c r="B23" s="15">
        <f>((12*B10+0.01*B9)*B17/B9-B17*0.01)*30/B21</f>
        <v>0.2437686131386862</v>
      </c>
      <c r="C23" s="16" t="s">
        <v>9</v>
      </c>
    </row>
    <row r="24" spans="1:10" ht="33" customHeight="1" thickBot="1" x14ac:dyDescent="0.25">
      <c r="A24" s="14" t="s">
        <v>16</v>
      </c>
      <c r="B24" s="17">
        <f>B23/30*B21+B17*0.01</f>
        <v>2.7565200000000005</v>
      </c>
      <c r="C24" s="16" t="s">
        <v>9</v>
      </c>
    </row>
    <row r="25" spans="1:10" ht="20" customHeight="1" x14ac:dyDescent="0.2">
      <c r="A25" s="6" t="s">
        <v>17</v>
      </c>
    </row>
    <row r="27" spans="1:10" ht="60" customHeight="1" x14ac:dyDescent="0.2">
      <c r="A27" s="7" t="s">
        <v>18</v>
      </c>
      <c r="B27" s="7"/>
      <c r="C27" s="7"/>
      <c r="D27" s="7"/>
    </row>
    <row r="28" spans="1:10" ht="20" customHeight="1" x14ac:dyDescent="0.2">
      <c r="A28" s="18" t="s">
        <v>19</v>
      </c>
      <c r="B28" s="18"/>
      <c r="C28" s="18"/>
      <c r="D28" s="18"/>
    </row>
    <row r="29" spans="1:10" ht="41" customHeight="1" x14ac:dyDescent="0.2">
      <c r="A29" s="22" t="s">
        <v>20</v>
      </c>
      <c r="B29" s="23">
        <v>10</v>
      </c>
      <c r="C29" s="22" t="s">
        <v>9</v>
      </c>
      <c r="D29" s="8"/>
    </row>
    <row r="30" spans="1:10" ht="20" customHeight="1" x14ac:dyDescent="0.2">
      <c r="A30" s="8"/>
      <c r="B30" s="8"/>
      <c r="C30" s="8"/>
      <c r="D30" s="8"/>
    </row>
    <row r="31" spans="1:10" ht="25" customHeight="1" thickBot="1" x14ac:dyDescent="0.25">
      <c r="A31" s="14" t="s">
        <v>14</v>
      </c>
      <c r="B31" s="15">
        <f>((12*B10-12*10+0.01*B9)*B17/B9-B17*0.01)*30/B21+10</f>
        <v>10.174120437956205</v>
      </c>
      <c r="C31" s="16" t="s">
        <v>9</v>
      </c>
      <c r="D31" s="8"/>
    </row>
    <row r="32" spans="1:10" ht="27" customHeight="1" thickBot="1" x14ac:dyDescent="0.25">
      <c r="A32" s="14" t="s">
        <v>16</v>
      </c>
      <c r="B32" s="17">
        <f>B31/30*B21+B17*0.01</f>
        <v>93.453733333333346</v>
      </c>
      <c r="C32" s="16" t="s">
        <v>9</v>
      </c>
      <c r="D32" s="8"/>
    </row>
    <row r="33" spans="1:3" ht="20" customHeight="1" x14ac:dyDescent="0.2">
      <c r="A33" s="6" t="s">
        <v>17</v>
      </c>
    </row>
    <row r="34" spans="1:3" ht="20" customHeight="1" x14ac:dyDescent="0.2">
      <c r="B34" s="5"/>
      <c r="C34" s="3"/>
    </row>
    <row r="35" spans="1:3" ht="20" customHeight="1" thickBot="1" x14ac:dyDescent="0.25"/>
    <row r="36" spans="1:3" ht="20" customHeight="1" thickBot="1" x14ac:dyDescent="0.25">
      <c r="A36" s="28" t="s">
        <v>22</v>
      </c>
      <c r="B36" s="25">
        <v>0</v>
      </c>
      <c r="C36" s="2" t="s">
        <v>3</v>
      </c>
    </row>
    <row r="37" spans="1:3" ht="20" customHeight="1" thickBot="1" x14ac:dyDescent="0.25">
      <c r="B37" s="25">
        <f>B36*10.602</f>
        <v>0</v>
      </c>
      <c r="C37" s="19" t="s">
        <v>4</v>
      </c>
    </row>
    <row r="38" spans="1:3" ht="20" customHeight="1" x14ac:dyDescent="0.2">
      <c r="B38" s="5"/>
      <c r="C38" s="5"/>
    </row>
    <row r="39" spans="1:3" ht="20" customHeight="1" x14ac:dyDescent="0.2">
      <c r="B39" s="21"/>
      <c r="C39" s="5"/>
    </row>
    <row r="40" spans="1:3" ht="20" customHeight="1" x14ac:dyDescent="0.2">
      <c r="B40" s="20"/>
      <c r="C40" s="5"/>
    </row>
    <row r="43" spans="1:3" ht="20" customHeight="1" x14ac:dyDescent="0.2">
      <c r="B43" s="13"/>
      <c r="C43" s="24"/>
    </row>
    <row r="44" spans="1:3" ht="20" customHeight="1" x14ac:dyDescent="0.2">
      <c r="B44" s="13"/>
      <c r="C44" s="24"/>
    </row>
    <row r="45" spans="1:3" ht="20" customHeight="1" x14ac:dyDescent="0.2">
      <c r="A45" s="14"/>
    </row>
    <row r="46" spans="1:3" ht="20" customHeight="1" x14ac:dyDescent="0.2">
      <c r="A46" s="14"/>
    </row>
    <row r="47" spans="1:3" ht="20" customHeight="1" x14ac:dyDescent="0.2">
      <c r="A47" s="6"/>
    </row>
  </sheetData>
  <mergeCells count="4">
    <mergeCell ref="A1:D1"/>
    <mergeCell ref="A27:D27"/>
    <mergeCell ref="A28:D28"/>
    <mergeCell ref="A13:C13"/>
  </mergeCells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2021-09-22T08:50:03Z</dcterms:created>
  <dcterms:modified xsi:type="dcterms:W3CDTF">2021-09-22T11:54:45Z</dcterms:modified>
</cp:coreProperties>
</file>