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\Downloads\"/>
    </mc:Choice>
  </mc:AlternateContent>
  <xr:revisionPtr revIDLastSave="0" documentId="13_ncr:40009_{31E61586-B317-44F0-A38D-2050858C8F4C}" xr6:coauthVersionLast="47" xr6:coauthVersionMax="47" xr10:uidLastSave="{00000000-0000-0000-0000-000000000000}"/>
  <bookViews>
    <workbookView xWindow="390" yWindow="1350" windowWidth="20745" windowHeight="13320" tabRatio="193"/>
  </bookViews>
  <sheets>
    <sheet name="Hyp" sheetId="22" r:id="rId1"/>
  </sheets>
  <definedNames>
    <definedName name="_xlnm.Print_Area" localSheetId="0">Hyp!#REF!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9" i="22" l="1"/>
  <c r="A127" i="22"/>
  <c r="A73" i="22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25" i="22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E5" i="22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C4" i="22"/>
  <c r="C8" i="22" l="1"/>
  <c r="D8" i="22" l="1"/>
  <c r="F8" i="22" s="1"/>
  <c r="B9" i="22" s="1"/>
  <c r="C9" i="22" l="1"/>
  <c r="D9" i="22" l="1"/>
  <c r="F9" i="22" s="1"/>
  <c r="B10" i="22" s="1"/>
  <c r="C10" i="22" l="1"/>
  <c r="D10" i="22" l="1"/>
  <c r="F10" i="22" s="1"/>
  <c r="B11" i="22" s="1"/>
  <c r="C11" i="22" l="1"/>
  <c r="D11" i="22" l="1"/>
  <c r="F11" i="22" s="1"/>
  <c r="B12" i="22" s="1"/>
  <c r="C12" i="22" l="1"/>
  <c r="D12" i="22" l="1"/>
  <c r="F12" i="22" s="1"/>
  <c r="B13" i="22" s="1"/>
  <c r="C13" i="22" l="1"/>
  <c r="D13" i="22" l="1"/>
  <c r="F13" i="22" s="1"/>
  <c r="B14" i="22" s="1"/>
  <c r="C14" i="22" l="1"/>
  <c r="D14" i="22" l="1"/>
  <c r="F14" i="22" s="1"/>
  <c r="B15" i="22" s="1"/>
  <c r="C15" i="22" l="1"/>
  <c r="D15" i="22" l="1"/>
  <c r="F15" i="22" s="1"/>
  <c r="B16" i="22" s="1"/>
  <c r="C16" i="22" l="1"/>
  <c r="D16" i="22" l="1"/>
  <c r="F16" i="22" s="1"/>
  <c r="B17" i="22" s="1"/>
  <c r="C17" i="22" l="1"/>
  <c r="D17" i="22" l="1"/>
  <c r="F17" i="22" s="1"/>
  <c r="B18" i="22" s="1"/>
  <c r="C18" i="22" l="1"/>
  <c r="D18" i="22" l="1"/>
  <c r="F18" i="22" s="1"/>
  <c r="B19" i="22" s="1"/>
  <c r="C19" i="22" l="1"/>
  <c r="D19" i="22" l="1"/>
  <c r="F19" i="22" s="1"/>
  <c r="B20" i="22" s="1"/>
  <c r="C20" i="22" l="1"/>
  <c r="D20" i="22" l="1"/>
  <c r="F20" i="22" s="1"/>
  <c r="B21" i="22" s="1"/>
  <c r="C21" i="22" l="1"/>
  <c r="D21" i="22" l="1"/>
  <c r="F21" i="22" s="1"/>
  <c r="B22" i="22" s="1"/>
  <c r="C22" i="22" l="1"/>
  <c r="D22" i="22" l="1"/>
  <c r="F22" i="22" s="1"/>
  <c r="B23" i="22" s="1"/>
  <c r="C23" i="22" l="1"/>
  <c r="D23" i="22" l="1"/>
  <c r="F23" i="22" s="1"/>
  <c r="B24" i="22" s="1"/>
  <c r="C24" i="22" l="1"/>
  <c r="D24" i="22" l="1"/>
  <c r="F24" i="22" s="1"/>
  <c r="B25" i="22" s="1"/>
  <c r="C25" i="22" s="1"/>
  <c r="D25" i="22" s="1"/>
  <c r="F25" i="22" s="1"/>
  <c r="B26" i="22" s="1"/>
  <c r="C26" i="22" s="1"/>
  <c r="D26" i="22" s="1"/>
  <c r="F26" i="22" s="1"/>
  <c r="B27" i="22" s="1"/>
  <c r="C27" i="22" s="1"/>
  <c r="D27" i="22" s="1"/>
  <c r="F27" i="22" s="1"/>
  <c r="B28" i="22" s="1"/>
  <c r="C28" i="22" s="1"/>
  <c r="D28" i="22" s="1"/>
  <c r="F28" i="22" s="1"/>
  <c r="B29" i="22" s="1"/>
  <c r="C29" i="22" s="1"/>
  <c r="D29" i="22" s="1"/>
  <c r="F29" i="22" s="1"/>
  <c r="B30" i="22" s="1"/>
  <c r="C30" i="22" s="1"/>
  <c r="D30" i="22" s="1"/>
  <c r="F30" i="22" s="1"/>
  <c r="B31" i="22" s="1"/>
  <c r="C31" i="22" s="1"/>
  <c r="D31" i="22" s="1"/>
  <c r="F31" i="22" s="1"/>
  <c r="B32" i="22" s="1"/>
  <c r="C32" i="22" s="1"/>
  <c r="D32" i="22" s="1"/>
  <c r="F32" i="22" s="1"/>
  <c r="B33" i="22" s="1"/>
  <c r="C33" i="22" l="1"/>
  <c r="D33" i="22" s="1"/>
  <c r="F33" i="22" s="1"/>
  <c r="B34" i="22" s="1"/>
  <c r="C34" i="22" s="1"/>
  <c r="D34" i="22" s="1"/>
  <c r="F34" i="22" s="1"/>
  <c r="B35" i="22" s="1"/>
  <c r="C35" i="22" s="1"/>
  <c r="D35" i="22" s="1"/>
  <c r="F35" i="22" s="1"/>
  <c r="B36" i="22" s="1"/>
  <c r="C36" i="22" l="1"/>
  <c r="D36" i="22" s="1"/>
  <c r="F36" i="22" s="1"/>
  <c r="B37" i="22" s="1"/>
  <c r="C37" i="22" l="1"/>
  <c r="D37" i="22" s="1"/>
  <c r="F37" i="22" s="1"/>
  <c r="B38" i="22" s="1"/>
  <c r="C38" i="22" s="1"/>
  <c r="D38" i="22" s="1"/>
  <c r="F38" i="22" s="1"/>
  <c r="B39" i="22" s="1"/>
  <c r="C39" i="22" s="1"/>
  <c r="D39" i="22" s="1"/>
  <c r="F39" i="22" s="1"/>
  <c r="B40" i="22" s="1"/>
  <c r="C40" i="22" s="1"/>
  <c r="D40" i="22" s="1"/>
  <c r="F40" i="22" s="1"/>
  <c r="B41" i="22" s="1"/>
  <c r="C41" i="22" s="1"/>
  <c r="D41" i="22" s="1"/>
  <c r="F41" i="22" s="1"/>
  <c r="B42" i="22" s="1"/>
  <c r="C42" i="22" s="1"/>
  <c r="D42" i="22" s="1"/>
  <c r="F42" i="22" s="1"/>
  <c r="B43" i="22" s="1"/>
  <c r="C43" i="22" s="1"/>
  <c r="D43" i="22" s="1"/>
  <c r="F43" i="22" s="1"/>
  <c r="B44" i="22" s="1"/>
  <c r="C44" i="22" s="1"/>
  <c r="D44" i="22" s="1"/>
  <c r="F44" i="22" s="1"/>
  <c r="B45" i="22" s="1"/>
  <c r="C45" i="22" s="1"/>
  <c r="D45" i="22" s="1"/>
  <c r="F45" i="22" s="1"/>
  <c r="B46" i="22" s="1"/>
  <c r="C46" i="22" l="1"/>
  <c r="D46" i="22" s="1"/>
  <c r="F46" i="22" s="1"/>
  <c r="B47" i="22" s="1"/>
  <c r="C47" i="22" s="1"/>
  <c r="D47" i="22" s="1"/>
  <c r="F47" i="22" s="1"/>
  <c r="B48" i="22" s="1"/>
  <c r="C48" i="22" s="1"/>
  <c r="D48" i="22" s="1"/>
  <c r="F48" i="22" s="1"/>
  <c r="B49" i="22" s="1"/>
  <c r="C49" i="22" s="1"/>
  <c r="D49" i="22" s="1"/>
  <c r="F49" i="22" s="1"/>
  <c r="B50" i="22" s="1"/>
  <c r="C50" i="22" s="1"/>
  <c r="D50" i="22" s="1"/>
  <c r="F50" i="22" s="1"/>
  <c r="B51" i="22" s="1"/>
  <c r="C51" i="22" s="1"/>
  <c r="D51" i="22" s="1"/>
  <c r="F51" i="22" s="1"/>
  <c r="B52" i="22" s="1"/>
  <c r="C52" i="22" s="1"/>
  <c r="D52" i="22" s="1"/>
  <c r="F52" i="22" s="1"/>
  <c r="B53" i="22" s="1"/>
  <c r="C53" i="22" s="1"/>
  <c r="D53" i="22" s="1"/>
  <c r="F53" i="22" s="1"/>
  <c r="B54" i="22" s="1"/>
  <c r="C54" i="22" s="1"/>
  <c r="D54" i="22" s="1"/>
  <c r="F54" i="22" s="1"/>
  <c r="B55" i="22" s="1"/>
  <c r="C55" i="22" s="1"/>
  <c r="D55" i="22" s="1"/>
  <c r="F55" i="22" s="1"/>
  <c r="B56" i="22" s="1"/>
  <c r="C56" i="22" s="1"/>
  <c r="D56" i="22" s="1"/>
  <c r="F56" i="22" s="1"/>
  <c r="B57" i="22" s="1"/>
  <c r="C57" i="22" s="1"/>
  <c r="D57" i="22" s="1"/>
  <c r="F57" i="22" s="1"/>
  <c r="B58" i="22" s="1"/>
  <c r="C58" i="22" s="1"/>
  <c r="D58" i="22" s="1"/>
  <c r="F58" i="22" s="1"/>
  <c r="B59" i="22" s="1"/>
  <c r="C59" i="22" s="1"/>
  <c r="D59" i="22" s="1"/>
  <c r="F59" i="22" s="1"/>
  <c r="B60" i="22" s="1"/>
  <c r="C60" i="22" s="1"/>
  <c r="D60" i="22" s="1"/>
  <c r="F60" i="22" s="1"/>
  <c r="B61" i="22" s="1"/>
  <c r="C61" i="22" s="1"/>
  <c r="D61" i="22" s="1"/>
  <c r="F61" i="22" s="1"/>
  <c r="B62" i="22" s="1"/>
  <c r="C62" i="22" s="1"/>
  <c r="D62" i="22" s="1"/>
  <c r="F62" i="22" s="1"/>
  <c r="B63" i="22" s="1"/>
  <c r="C63" i="22" s="1"/>
  <c r="D63" i="22" s="1"/>
  <c r="F63" i="22" s="1"/>
  <c r="B64" i="22" s="1"/>
  <c r="C64" i="22" s="1"/>
  <c r="D64" i="22" s="1"/>
  <c r="F64" i="22" s="1"/>
  <c r="B65" i="22" s="1"/>
  <c r="C65" i="22" s="1"/>
  <c r="D65" i="22" s="1"/>
  <c r="F65" i="22" s="1"/>
  <c r="B66" i="22" s="1"/>
  <c r="C66" i="22" s="1"/>
  <c r="D66" i="22" s="1"/>
  <c r="F66" i="22" s="1"/>
  <c r="B67" i="22" s="1"/>
  <c r="C67" i="22" s="1"/>
  <c r="D67" i="22" s="1"/>
  <c r="F67" i="22" s="1"/>
  <c r="B68" i="22" s="1"/>
  <c r="C68" i="22" s="1"/>
  <c r="D68" i="22" s="1"/>
  <c r="F68" i="22" s="1"/>
  <c r="B69" i="22" s="1"/>
  <c r="C69" i="22" s="1"/>
  <c r="D69" i="22" s="1"/>
  <c r="F69" i="22" s="1"/>
  <c r="B70" i="22" s="1"/>
  <c r="C70" i="22" s="1"/>
  <c r="D70" i="22" s="1"/>
  <c r="F70" i="22" s="1"/>
  <c r="B71" i="22" s="1"/>
  <c r="C71" i="22" s="1"/>
  <c r="D71" i="22" s="1"/>
  <c r="F71" i="22" s="1"/>
  <c r="B72" i="22" s="1"/>
  <c r="C72" i="22" s="1"/>
  <c r="D72" i="22" s="1"/>
  <c r="F72" i="22" s="1"/>
  <c r="B73" i="22" s="1"/>
  <c r="C73" i="22" s="1"/>
  <c r="D73" i="22" s="1"/>
  <c r="F73" i="22" s="1"/>
  <c r="B74" i="22" s="1"/>
  <c r="C74" i="22" s="1"/>
  <c r="D74" i="22" s="1"/>
  <c r="F74" i="22" s="1"/>
  <c r="B75" i="22" s="1"/>
  <c r="C75" i="22" s="1"/>
  <c r="D75" i="22" s="1"/>
  <c r="F75" i="22" s="1"/>
  <c r="B76" i="22" s="1"/>
  <c r="C76" i="22" s="1"/>
  <c r="D76" i="22" s="1"/>
  <c r="F76" i="22" s="1"/>
  <c r="B77" i="22" s="1"/>
  <c r="C77" i="22" s="1"/>
  <c r="D77" i="22" s="1"/>
  <c r="F77" i="22" s="1"/>
  <c r="B78" i="22" s="1"/>
  <c r="C78" i="22" s="1"/>
  <c r="D78" i="22" s="1"/>
  <c r="F78" i="22" s="1"/>
  <c r="B79" i="22" s="1"/>
  <c r="C79" i="22" s="1"/>
  <c r="D79" i="22" s="1"/>
  <c r="F79" i="22" s="1"/>
  <c r="B80" i="22" s="1"/>
  <c r="C80" i="22" s="1"/>
  <c r="D80" i="22" s="1"/>
  <c r="F80" i="22" s="1"/>
  <c r="B81" i="22" s="1"/>
  <c r="C81" i="22" s="1"/>
  <c r="D81" i="22" s="1"/>
  <c r="F81" i="22" s="1"/>
  <c r="B82" i="22" s="1"/>
  <c r="C82" i="22" s="1"/>
  <c r="D82" i="22" s="1"/>
  <c r="F82" i="22" s="1"/>
  <c r="B83" i="22" s="1"/>
  <c r="C83" i="22" s="1"/>
  <c r="D83" i="22" s="1"/>
  <c r="F83" i="22" s="1"/>
  <c r="B84" i="22" s="1"/>
  <c r="C84" i="22" s="1"/>
  <c r="D84" i="22" s="1"/>
  <c r="F84" i="22" s="1"/>
  <c r="B85" i="22" s="1"/>
  <c r="C85" i="22" s="1"/>
  <c r="D85" i="22" s="1"/>
  <c r="F85" i="22" s="1"/>
  <c r="B86" i="22" s="1"/>
  <c r="C86" i="22" s="1"/>
  <c r="D86" i="22" s="1"/>
  <c r="F86" i="22" s="1"/>
  <c r="B87" i="22" s="1"/>
  <c r="C87" i="22" s="1"/>
  <c r="D87" i="22" s="1"/>
  <c r="F87" i="22" s="1"/>
  <c r="B88" i="22" s="1"/>
  <c r="C88" i="22" s="1"/>
  <c r="D88" i="22" s="1"/>
  <c r="F88" i="22" s="1"/>
  <c r="B89" i="22" s="1"/>
  <c r="C89" i="22" l="1"/>
  <c r="D89" i="22" s="1"/>
  <c r="F89" i="22" s="1"/>
  <c r="B90" i="22" s="1"/>
  <c r="C90" i="22" s="1"/>
  <c r="D90" i="22" s="1"/>
  <c r="F90" i="22" s="1"/>
  <c r="B91" i="22" s="1"/>
  <c r="C91" i="22" s="1"/>
  <c r="D91" i="22" s="1"/>
  <c r="F91" i="22" s="1"/>
  <c r="B92" i="22" s="1"/>
  <c r="C92" i="22" l="1"/>
  <c r="D92" i="22" s="1"/>
  <c r="F92" i="22" s="1"/>
  <c r="B93" i="22" s="1"/>
  <c r="C93" i="22" s="1"/>
  <c r="D93" i="22" s="1"/>
  <c r="F93" i="22" s="1"/>
  <c r="B94" i="22" s="1"/>
  <c r="C94" i="22" l="1"/>
  <c r="D94" i="22" s="1"/>
  <c r="F94" i="22" s="1"/>
  <c r="B95" i="22" s="1"/>
  <c r="C95" i="22" s="1"/>
  <c r="D95" i="22" s="1"/>
  <c r="F95" i="22" s="1"/>
  <c r="B96" i="22" s="1"/>
  <c r="C96" i="22" s="1"/>
  <c r="D96" i="22" s="1"/>
  <c r="F96" i="22" s="1"/>
  <c r="B97" i="22" s="1"/>
  <c r="C97" i="22" s="1"/>
  <c r="D97" i="22" s="1"/>
  <c r="F97" i="22" s="1"/>
  <c r="B98" i="22" s="1"/>
  <c r="C98" i="22" s="1"/>
  <c r="D98" i="22" s="1"/>
  <c r="F98" i="22" s="1"/>
  <c r="B99" i="22" s="1"/>
  <c r="C99" i="22" s="1"/>
  <c r="D99" i="22" s="1"/>
  <c r="F99" i="22" s="1"/>
  <c r="B100" i="22" s="1"/>
  <c r="C100" i="22" s="1"/>
  <c r="D100" i="22" s="1"/>
  <c r="F100" i="22" s="1"/>
  <c r="B101" i="22" s="1"/>
  <c r="C101" i="22" s="1"/>
  <c r="D101" i="22" s="1"/>
  <c r="F101" i="22" s="1"/>
  <c r="B102" i="22" s="1"/>
  <c r="C102" i="22" s="1"/>
  <c r="D102" i="22" s="1"/>
  <c r="F102" i="22" s="1"/>
  <c r="B103" i="22" s="1"/>
  <c r="C103" i="22" s="1"/>
  <c r="D103" i="22" s="1"/>
  <c r="F103" i="22" s="1"/>
  <c r="B104" i="22" s="1"/>
  <c r="C104" i="22" s="1"/>
  <c r="D104" i="22" s="1"/>
  <c r="F104" i="22" s="1"/>
  <c r="B105" i="22" s="1"/>
  <c r="C105" i="22" s="1"/>
  <c r="D105" i="22" s="1"/>
  <c r="F105" i="22" s="1"/>
  <c r="B106" i="22" s="1"/>
  <c r="C106" i="22" s="1"/>
  <c r="D106" i="22" s="1"/>
  <c r="F106" i="22" s="1"/>
  <c r="B107" i="22" s="1"/>
  <c r="C107" i="22" s="1"/>
  <c r="D107" i="22" s="1"/>
  <c r="F107" i="22" s="1"/>
  <c r="B108" i="22" s="1"/>
  <c r="C108" i="22" s="1"/>
  <c r="D108" i="22" s="1"/>
  <c r="F108" i="22" s="1"/>
  <c r="B109" i="22" s="1"/>
  <c r="C109" i="22" s="1"/>
  <c r="D109" i="22" s="1"/>
  <c r="F109" i="22" s="1"/>
  <c r="B110" i="22" s="1"/>
  <c r="C110" i="22" s="1"/>
  <c r="D110" i="22" s="1"/>
  <c r="F110" i="22" s="1"/>
  <c r="B111" i="22" s="1"/>
  <c r="C111" i="22" s="1"/>
  <c r="D111" i="22" s="1"/>
  <c r="F111" i="22" s="1"/>
  <c r="B112" i="22" s="1"/>
  <c r="C112" i="22" s="1"/>
  <c r="D112" i="22" s="1"/>
  <c r="F112" i="22" s="1"/>
  <c r="B113" i="22" s="1"/>
  <c r="C113" i="22" s="1"/>
  <c r="D113" i="22" s="1"/>
  <c r="F113" i="22" s="1"/>
  <c r="B114" i="22" s="1"/>
  <c r="C114" i="22" s="1"/>
  <c r="D114" i="22" s="1"/>
  <c r="F114" i="22" s="1"/>
  <c r="B115" i="22" s="1"/>
  <c r="C115" i="22" s="1"/>
  <c r="D115" i="22" s="1"/>
  <c r="F115" i="22" s="1"/>
  <c r="B116" i="22" s="1"/>
  <c r="C116" i="22" s="1"/>
  <c r="D116" i="22" s="1"/>
  <c r="F116" i="22" s="1"/>
  <c r="B117" i="22" s="1"/>
  <c r="C117" i="22" s="1"/>
  <c r="D117" i="22" s="1"/>
  <c r="F117" i="22" s="1"/>
  <c r="B118" i="22" s="1"/>
  <c r="C118" i="22" s="1"/>
  <c r="D118" i="22" s="1"/>
  <c r="F118" i="22" s="1"/>
  <c r="B119" i="22" s="1"/>
  <c r="C119" i="22" s="1"/>
  <c r="D119" i="22" s="1"/>
  <c r="F119" i="22" s="1"/>
  <c r="B120" i="22" s="1"/>
  <c r="C120" i="22" s="1"/>
  <c r="D120" i="22" s="1"/>
  <c r="F120" i="22" s="1"/>
  <c r="B121" i="22" s="1"/>
  <c r="C121" i="22" s="1"/>
  <c r="D121" i="22" s="1"/>
  <c r="F121" i="22" s="1"/>
  <c r="B122" i="22" s="1"/>
  <c r="C122" i="22" s="1"/>
  <c r="D122" i="22" s="1"/>
  <c r="F122" i="22" s="1"/>
  <c r="B123" i="22" s="1"/>
  <c r="C123" i="22" l="1"/>
  <c r="D123" i="22" s="1"/>
  <c r="F123" i="22" s="1"/>
  <c r="B124" i="22" l="1"/>
  <c r="C124" i="22" s="1"/>
  <c r="D124" i="22" s="1"/>
  <c r="F124" i="22" s="1"/>
  <c r="B125" i="22" s="1"/>
  <c r="C125" i="22" l="1"/>
  <c r="D125" i="22" s="1"/>
  <c r="F125" i="22" s="1"/>
  <c r="B126" i="22" l="1"/>
  <c r="C126" i="22" l="1"/>
  <c r="D126" i="22" s="1"/>
  <c r="F126" i="22" s="1"/>
  <c r="B127" i="22" l="1"/>
  <c r="C127" i="22" l="1"/>
  <c r="D127" i="22" s="1"/>
  <c r="F127" i="22" s="1"/>
  <c r="F129" i="22" s="1"/>
</calcChain>
</file>

<file path=xl/sharedStrings.xml><?xml version="1.0" encoding="utf-8"?>
<sst xmlns="http://schemas.openxmlformats.org/spreadsheetml/2006/main" count="15" uniqueCount="15">
  <si>
    <t>Zinsen</t>
  </si>
  <si>
    <t>Tilgung</t>
  </si>
  <si>
    <t>Belastung pro Monat:</t>
  </si>
  <si>
    <t>Hypothek</t>
  </si>
  <si>
    <t>Zinssatz nominal:</t>
  </si>
  <si>
    <t>Tilgung:</t>
  </si>
  <si>
    <t>Sondertilgung</t>
  </si>
  <si>
    <t>Restschuld 
Monatsanfang</t>
  </si>
  <si>
    <t>Restschuld 
Monatsende</t>
  </si>
  <si>
    <t>Maximale Sondertilgung p.a.:</t>
  </si>
  <si>
    <t>entspricht</t>
  </si>
  <si>
    <t>nur möglich, falls fest vereinbart!</t>
  </si>
  <si>
    <t>Monat</t>
  </si>
  <si>
    <t>Sind jährliche Sondertilgungen geplant?</t>
  </si>
  <si>
    <t xml:space="preserve">  Restschuld nach 10 Jahren: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</si>
</sst>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.00\ &quot;€&quot;"/>
  </numFmts>
  <fonts count="6" x14ac:knownFonts="1">
    <font>
      <sz val="10"/>
      <name val="MS Sans Serif"/>
    </font>
    <font>
      <sz val="10"/>
      <name val="Arial"/>
      <family val="2"/>
    </font>
    <font>
      <sz val="10"/>
      <color indexed="21"/>
      <name val="Arial"/>
      <family val="2"/>
    </font>
    <font>
      <b/>
      <sz val="10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0" fontId="2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14" fontId="4" fillId="0" borderId="0" xfId="0" applyNumberFormat="1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9" fontId="1" fillId="0" borderId="0" xfId="0" applyNumberFormat="1" applyFont="1"/>
    <xf numFmtId="179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9"/>
  <sheetViews>
    <sheetView tabSelected="1" zoomScaleNormal="100" workbookViewId="0">
      <selection activeCell="C3" sqref="C3"/>
    </sheetView>
  </sheetViews>
  <sheetFormatPr baseColWidth="10" defaultRowHeight="12.75" x14ac:dyDescent="0.2"/>
  <cols>
    <col min="1" max="1" width="11.42578125" style="1" customWidth="1"/>
    <col min="2" max="2" width="12.5703125" style="1" bestFit="1" customWidth="1"/>
    <col min="3" max="3" width="8.28515625" style="1" customWidth="1"/>
    <col min="4" max="4" width="9.140625" style="1" bestFit="1" customWidth="1"/>
    <col min="5" max="5" width="12.28515625" style="1" bestFit="1" customWidth="1"/>
    <col min="6" max="6" width="11.140625" style="1" bestFit="1" customWidth="1"/>
    <col min="7" max="16384" width="11.42578125" style="1"/>
  </cols>
  <sheetData>
    <row r="1" spans="1:7" x14ac:dyDescent="0.2">
      <c r="A1" s="2" t="s">
        <v>3</v>
      </c>
    </row>
    <row r="2" spans="1:7" x14ac:dyDescent="0.2">
      <c r="A2" s="1" t="s">
        <v>4</v>
      </c>
      <c r="C2" s="3">
        <v>3.5000000000000003E-2</v>
      </c>
    </row>
    <row r="3" spans="1:7" x14ac:dyDescent="0.2">
      <c r="A3" s="1" t="s">
        <v>5</v>
      </c>
      <c r="C3" s="3">
        <v>0.02</v>
      </c>
    </row>
    <row r="4" spans="1:7" x14ac:dyDescent="0.2">
      <c r="A4" s="1" t="s">
        <v>2</v>
      </c>
      <c r="C4" s="10">
        <f>ROUND(B8*(C2+C3)/12,2)</f>
        <v>588.96</v>
      </c>
      <c r="D4" s="4"/>
      <c r="E4" s="4"/>
    </row>
    <row r="5" spans="1:7" x14ac:dyDescent="0.2">
      <c r="A5" s="1" t="s">
        <v>9</v>
      </c>
      <c r="C5" s="3">
        <v>5.6000000000000001E-2</v>
      </c>
      <c r="D5" s="4" t="s">
        <v>10</v>
      </c>
      <c r="E5" s="4">
        <f>C5*B8</f>
        <v>7196</v>
      </c>
      <c r="G5" s="1" t="s">
        <v>13</v>
      </c>
    </row>
    <row r="6" spans="1:7" x14ac:dyDescent="0.2">
      <c r="D6" s="4"/>
      <c r="E6" s="4"/>
    </row>
    <row r="7" spans="1:7" ht="22.5" x14ac:dyDescent="0.2">
      <c r="A7" s="8" t="s">
        <v>12</v>
      </c>
      <c r="B7" s="9" t="s">
        <v>7</v>
      </c>
      <c r="C7" s="8" t="s">
        <v>0</v>
      </c>
      <c r="D7" s="8" t="s">
        <v>1</v>
      </c>
      <c r="E7" s="8" t="s">
        <v>6</v>
      </c>
      <c r="F7" s="9" t="s">
        <v>8</v>
      </c>
    </row>
    <row r="8" spans="1:7" x14ac:dyDescent="0.2">
      <c r="A8" s="6">
        <v>44896</v>
      </c>
      <c r="B8" s="7">
        <v>128500</v>
      </c>
      <c r="C8" s="4">
        <f>ROUND(B8*$C$2/12,2)</f>
        <v>374.79</v>
      </c>
      <c r="D8" s="4">
        <f>ROUND($C$4-C8,2)</f>
        <v>214.17</v>
      </c>
      <c r="E8" s="7">
        <v>0</v>
      </c>
      <c r="F8" s="4">
        <f>B8-D8-E8</f>
        <v>128285.83</v>
      </c>
    </row>
    <row r="9" spans="1:7" x14ac:dyDescent="0.2">
      <c r="A9" s="5">
        <f>EDATE(A8,1)</f>
        <v>44927</v>
      </c>
      <c r="B9" s="4">
        <f>F8</f>
        <v>128285.83</v>
      </c>
      <c r="C9" s="4">
        <f t="shared" ref="C9:C73" si="0">ROUND(B9*$C$2/12,2)</f>
        <v>374.17</v>
      </c>
      <c r="D9" s="4">
        <f>ROUND($C$4-C9,2)</f>
        <v>214.79</v>
      </c>
      <c r="E9" s="7">
        <v>0</v>
      </c>
      <c r="F9" s="4">
        <f t="shared" ref="F9:F24" si="1">B9-D9-E9</f>
        <v>128071.04000000001</v>
      </c>
    </row>
    <row r="10" spans="1:7" x14ac:dyDescent="0.2">
      <c r="A10" s="5">
        <f t="shared" ref="A10:A24" si="2">EDATE(A9,1)</f>
        <v>44958</v>
      </c>
      <c r="B10" s="4">
        <f t="shared" ref="B10:B24" si="3">F9</f>
        <v>128071.04000000001</v>
      </c>
      <c r="C10" s="4">
        <f t="shared" si="0"/>
        <v>373.54</v>
      </c>
      <c r="D10" s="4">
        <f>ROUND($C$4-C10,2)</f>
        <v>215.42</v>
      </c>
      <c r="E10" s="7">
        <v>0</v>
      </c>
      <c r="F10" s="4">
        <f t="shared" si="1"/>
        <v>127855.62000000001</v>
      </c>
    </row>
    <row r="11" spans="1:7" x14ac:dyDescent="0.2">
      <c r="A11" s="5">
        <f t="shared" si="2"/>
        <v>44986</v>
      </c>
      <c r="B11" s="4">
        <f t="shared" si="3"/>
        <v>127855.62000000001</v>
      </c>
      <c r="C11" s="4">
        <f t="shared" si="0"/>
        <v>372.91</v>
      </c>
      <c r="D11" s="4">
        <f>ROUND($C$4-C11,2)</f>
        <v>216.05</v>
      </c>
      <c r="E11" s="7">
        <v>0</v>
      </c>
      <c r="F11" s="4">
        <f t="shared" si="1"/>
        <v>127639.57</v>
      </c>
    </row>
    <row r="12" spans="1:7" x14ac:dyDescent="0.2">
      <c r="A12" s="5">
        <f t="shared" si="2"/>
        <v>45017</v>
      </c>
      <c r="B12" s="4">
        <f t="shared" si="3"/>
        <v>127639.57</v>
      </c>
      <c r="C12" s="4">
        <f t="shared" si="0"/>
        <v>372.28</v>
      </c>
      <c r="D12" s="4">
        <f>ROUND($C$4-C12,2)</f>
        <v>216.68</v>
      </c>
      <c r="E12" s="7">
        <v>0</v>
      </c>
      <c r="F12" s="4">
        <f t="shared" si="1"/>
        <v>127422.89000000001</v>
      </c>
    </row>
    <row r="13" spans="1:7" x14ac:dyDescent="0.2">
      <c r="A13" s="5">
        <f t="shared" si="2"/>
        <v>45047</v>
      </c>
      <c r="B13" s="4">
        <f t="shared" si="3"/>
        <v>127422.89000000001</v>
      </c>
      <c r="C13" s="4">
        <f t="shared" si="0"/>
        <v>371.65</v>
      </c>
      <c r="D13" s="4">
        <f>ROUND($C$4-C13,2)</f>
        <v>217.31</v>
      </c>
      <c r="E13" s="7">
        <v>0</v>
      </c>
      <c r="F13" s="4">
        <f t="shared" si="1"/>
        <v>127205.58000000002</v>
      </c>
    </row>
    <row r="14" spans="1:7" x14ac:dyDescent="0.2">
      <c r="A14" s="5">
        <f t="shared" si="2"/>
        <v>45078</v>
      </c>
      <c r="B14" s="4">
        <f t="shared" si="3"/>
        <v>127205.58000000002</v>
      </c>
      <c r="C14" s="4">
        <f t="shared" si="0"/>
        <v>371.02</v>
      </c>
      <c r="D14" s="4">
        <f>ROUND($C$4-C14,2)</f>
        <v>217.94</v>
      </c>
      <c r="E14" s="7">
        <v>0</v>
      </c>
      <c r="F14" s="4">
        <f t="shared" si="1"/>
        <v>126987.64000000001</v>
      </c>
    </row>
    <row r="15" spans="1:7" x14ac:dyDescent="0.2">
      <c r="A15" s="5">
        <f t="shared" si="2"/>
        <v>45108</v>
      </c>
      <c r="B15" s="4">
        <f t="shared" si="3"/>
        <v>126987.64000000001</v>
      </c>
      <c r="C15" s="4">
        <f t="shared" si="0"/>
        <v>370.38</v>
      </c>
      <c r="D15" s="4">
        <f>ROUND($C$4-C15,2)</f>
        <v>218.58</v>
      </c>
      <c r="E15" s="7">
        <v>0</v>
      </c>
      <c r="F15" s="4">
        <f t="shared" si="1"/>
        <v>126769.06000000001</v>
      </c>
    </row>
    <row r="16" spans="1:7" x14ac:dyDescent="0.2">
      <c r="A16" s="5">
        <f t="shared" si="2"/>
        <v>45139</v>
      </c>
      <c r="B16" s="4">
        <f t="shared" si="3"/>
        <v>126769.06000000001</v>
      </c>
      <c r="C16" s="4">
        <f t="shared" si="0"/>
        <v>369.74</v>
      </c>
      <c r="D16" s="4">
        <f>ROUND($C$4-C16,2)</f>
        <v>219.22</v>
      </c>
      <c r="E16" s="7">
        <v>0</v>
      </c>
      <c r="F16" s="4">
        <f t="shared" si="1"/>
        <v>126549.84000000001</v>
      </c>
    </row>
    <row r="17" spans="1:6" x14ac:dyDescent="0.2">
      <c r="A17" s="5">
        <f t="shared" si="2"/>
        <v>45170</v>
      </c>
      <c r="B17" s="4">
        <f t="shared" si="3"/>
        <v>126549.84000000001</v>
      </c>
      <c r="C17" s="4">
        <f t="shared" si="0"/>
        <v>369.1</v>
      </c>
      <c r="D17" s="4">
        <f>ROUND($C$4-C17,2)</f>
        <v>219.86</v>
      </c>
      <c r="E17" s="7">
        <v>0</v>
      </c>
      <c r="F17" s="4">
        <f t="shared" si="1"/>
        <v>126329.98000000001</v>
      </c>
    </row>
    <row r="18" spans="1:6" x14ac:dyDescent="0.2">
      <c r="A18" s="5">
        <f t="shared" si="2"/>
        <v>45200</v>
      </c>
      <c r="B18" s="4">
        <f t="shared" si="3"/>
        <v>126329.98000000001</v>
      </c>
      <c r="C18" s="4">
        <f t="shared" si="0"/>
        <v>368.46</v>
      </c>
      <c r="D18" s="4">
        <f>ROUND($C$4-C18,2)</f>
        <v>220.5</v>
      </c>
      <c r="E18" s="7">
        <v>0</v>
      </c>
      <c r="F18" s="4">
        <f t="shared" si="1"/>
        <v>126109.48000000001</v>
      </c>
    </row>
    <row r="19" spans="1:6" x14ac:dyDescent="0.2">
      <c r="A19" s="5">
        <f t="shared" si="2"/>
        <v>45231</v>
      </c>
      <c r="B19" s="4">
        <f t="shared" si="3"/>
        <v>126109.48000000001</v>
      </c>
      <c r="C19" s="4">
        <f t="shared" si="0"/>
        <v>367.82</v>
      </c>
      <c r="D19" s="4">
        <f>ROUND($C$4-C19,2)</f>
        <v>221.14</v>
      </c>
      <c r="E19" s="7">
        <v>0</v>
      </c>
      <c r="F19" s="4">
        <f t="shared" si="1"/>
        <v>125888.34000000001</v>
      </c>
    </row>
    <row r="20" spans="1:6" x14ac:dyDescent="0.2">
      <c r="A20" s="5">
        <f t="shared" si="2"/>
        <v>45261</v>
      </c>
      <c r="B20" s="4">
        <f t="shared" si="3"/>
        <v>125888.34000000001</v>
      </c>
      <c r="C20" s="4">
        <f t="shared" si="0"/>
        <v>367.17</v>
      </c>
      <c r="D20" s="4">
        <f>ROUND($C$4-C20,2)</f>
        <v>221.79</v>
      </c>
      <c r="E20" s="7">
        <v>0</v>
      </c>
      <c r="F20" s="4">
        <f t="shared" si="1"/>
        <v>125666.55000000002</v>
      </c>
    </row>
    <row r="21" spans="1:6" x14ac:dyDescent="0.2">
      <c r="A21" s="5">
        <f t="shared" si="2"/>
        <v>45292</v>
      </c>
      <c r="B21" s="4">
        <f t="shared" si="3"/>
        <v>125666.55000000002</v>
      </c>
      <c r="C21" s="4">
        <f t="shared" si="0"/>
        <v>366.53</v>
      </c>
      <c r="D21" s="4">
        <f>ROUND($C$4-C21,2)</f>
        <v>222.43</v>
      </c>
      <c r="E21" s="7">
        <v>0</v>
      </c>
      <c r="F21" s="4">
        <f t="shared" si="1"/>
        <v>125444.12000000002</v>
      </c>
    </row>
    <row r="22" spans="1:6" x14ac:dyDescent="0.2">
      <c r="A22" s="5">
        <f t="shared" si="2"/>
        <v>45323</v>
      </c>
      <c r="B22" s="4">
        <f t="shared" si="3"/>
        <v>125444.12000000002</v>
      </c>
      <c r="C22" s="4">
        <f t="shared" si="0"/>
        <v>365.88</v>
      </c>
      <c r="D22" s="4">
        <f>ROUND($C$4-C22,2)</f>
        <v>223.08</v>
      </c>
      <c r="E22" s="7">
        <v>0</v>
      </c>
      <c r="F22" s="4">
        <f t="shared" si="1"/>
        <v>125221.04000000002</v>
      </c>
    </row>
    <row r="23" spans="1:6" x14ac:dyDescent="0.2">
      <c r="A23" s="5">
        <f t="shared" si="2"/>
        <v>45352</v>
      </c>
      <c r="B23" s="4">
        <f t="shared" si="3"/>
        <v>125221.04000000002</v>
      </c>
      <c r="C23" s="4">
        <f t="shared" si="0"/>
        <v>365.23</v>
      </c>
      <c r="D23" s="4">
        <f>ROUND($C$4-C23,2)</f>
        <v>223.73</v>
      </c>
      <c r="E23" s="7">
        <v>0</v>
      </c>
      <c r="F23" s="4">
        <f t="shared" si="1"/>
        <v>124997.31000000003</v>
      </c>
    </row>
    <row r="24" spans="1:6" x14ac:dyDescent="0.2">
      <c r="A24" s="5">
        <f t="shared" si="2"/>
        <v>45383</v>
      </c>
      <c r="B24" s="4">
        <f t="shared" si="3"/>
        <v>124997.31000000003</v>
      </c>
      <c r="C24" s="4">
        <f t="shared" si="0"/>
        <v>364.58</v>
      </c>
      <c r="D24" s="4">
        <f>ROUND($C$4-C24,2)</f>
        <v>224.38</v>
      </c>
      <c r="E24" s="7">
        <v>0</v>
      </c>
      <c r="F24" s="4">
        <f t="shared" si="1"/>
        <v>124772.93000000002</v>
      </c>
    </row>
    <row r="25" spans="1:6" x14ac:dyDescent="0.2">
      <c r="A25" s="5">
        <f t="shared" ref="A25:A73" si="4">EDATE(A24,1)</f>
        <v>45413</v>
      </c>
      <c r="B25" s="4">
        <f t="shared" ref="B25:B73" si="5">F24</f>
        <v>124772.93000000002</v>
      </c>
      <c r="C25" s="4">
        <f t="shared" si="0"/>
        <v>363.92</v>
      </c>
      <c r="D25" s="4">
        <f t="shared" ref="D25:D88" si="6">ROUND($C$4-C25,2)</f>
        <v>225.04</v>
      </c>
      <c r="E25" s="7">
        <v>0</v>
      </c>
      <c r="F25" s="4">
        <f t="shared" ref="F25:F73" si="7">B25-D25-E25</f>
        <v>124547.89000000003</v>
      </c>
    </row>
    <row r="26" spans="1:6" x14ac:dyDescent="0.2">
      <c r="A26" s="5">
        <f t="shared" si="4"/>
        <v>45444</v>
      </c>
      <c r="B26" s="4">
        <f t="shared" si="5"/>
        <v>124547.89000000003</v>
      </c>
      <c r="C26" s="4">
        <f t="shared" si="0"/>
        <v>363.26</v>
      </c>
      <c r="D26" s="4">
        <f t="shared" si="6"/>
        <v>225.7</v>
      </c>
      <c r="E26" s="7">
        <v>0</v>
      </c>
      <c r="F26" s="4">
        <f t="shared" si="7"/>
        <v>124322.19000000003</v>
      </c>
    </row>
    <row r="27" spans="1:6" x14ac:dyDescent="0.2">
      <c r="A27" s="5">
        <f t="shared" si="4"/>
        <v>45474</v>
      </c>
      <c r="B27" s="4">
        <f t="shared" si="5"/>
        <v>124322.19000000003</v>
      </c>
      <c r="C27" s="4">
        <f t="shared" si="0"/>
        <v>362.61</v>
      </c>
      <c r="D27" s="4">
        <f t="shared" si="6"/>
        <v>226.35</v>
      </c>
      <c r="E27" s="7">
        <v>0</v>
      </c>
      <c r="F27" s="4">
        <f t="shared" si="7"/>
        <v>124095.84000000003</v>
      </c>
    </row>
    <row r="28" spans="1:6" x14ac:dyDescent="0.2">
      <c r="A28" s="5">
        <f t="shared" si="4"/>
        <v>45505</v>
      </c>
      <c r="B28" s="4">
        <f t="shared" si="5"/>
        <v>124095.84000000003</v>
      </c>
      <c r="C28" s="4">
        <f t="shared" si="0"/>
        <v>361.95</v>
      </c>
      <c r="D28" s="4">
        <f t="shared" si="6"/>
        <v>227.01</v>
      </c>
      <c r="E28" s="7">
        <v>0</v>
      </c>
      <c r="F28" s="4">
        <f t="shared" si="7"/>
        <v>123868.83000000003</v>
      </c>
    </row>
    <row r="29" spans="1:6" x14ac:dyDescent="0.2">
      <c r="A29" s="5">
        <f t="shared" si="4"/>
        <v>45536</v>
      </c>
      <c r="B29" s="4">
        <f t="shared" si="5"/>
        <v>123868.83000000003</v>
      </c>
      <c r="C29" s="4">
        <f t="shared" si="0"/>
        <v>361.28</v>
      </c>
      <c r="D29" s="4">
        <f t="shared" si="6"/>
        <v>227.68</v>
      </c>
      <c r="E29" s="7">
        <v>0</v>
      </c>
      <c r="F29" s="4">
        <f t="shared" si="7"/>
        <v>123641.15000000004</v>
      </c>
    </row>
    <row r="30" spans="1:6" x14ac:dyDescent="0.2">
      <c r="A30" s="5">
        <f t="shared" si="4"/>
        <v>45566</v>
      </c>
      <c r="B30" s="4">
        <f t="shared" si="5"/>
        <v>123641.15000000004</v>
      </c>
      <c r="C30" s="4">
        <f t="shared" si="0"/>
        <v>360.62</v>
      </c>
      <c r="D30" s="4">
        <f t="shared" si="6"/>
        <v>228.34</v>
      </c>
      <c r="E30" s="7">
        <v>0</v>
      </c>
      <c r="F30" s="4">
        <f t="shared" si="7"/>
        <v>123412.81000000004</v>
      </c>
    </row>
    <row r="31" spans="1:6" x14ac:dyDescent="0.2">
      <c r="A31" s="5">
        <f t="shared" si="4"/>
        <v>45597</v>
      </c>
      <c r="B31" s="4">
        <f t="shared" si="5"/>
        <v>123412.81000000004</v>
      </c>
      <c r="C31" s="4">
        <f t="shared" si="0"/>
        <v>359.95</v>
      </c>
      <c r="D31" s="4">
        <f t="shared" si="6"/>
        <v>229.01</v>
      </c>
      <c r="E31" s="7">
        <v>0</v>
      </c>
      <c r="F31" s="4">
        <f t="shared" si="7"/>
        <v>123183.80000000005</v>
      </c>
    </row>
    <row r="32" spans="1:6" x14ac:dyDescent="0.2">
      <c r="A32" s="5">
        <f t="shared" si="4"/>
        <v>45627</v>
      </c>
      <c r="B32" s="4">
        <f t="shared" si="5"/>
        <v>123183.80000000005</v>
      </c>
      <c r="C32" s="4">
        <f t="shared" si="0"/>
        <v>359.29</v>
      </c>
      <c r="D32" s="4">
        <f t="shared" si="6"/>
        <v>229.67</v>
      </c>
      <c r="E32" s="7">
        <v>0</v>
      </c>
      <c r="F32" s="4">
        <f t="shared" si="7"/>
        <v>122954.13000000005</v>
      </c>
    </row>
    <row r="33" spans="1:6" x14ac:dyDescent="0.2">
      <c r="A33" s="5">
        <f t="shared" si="4"/>
        <v>45658</v>
      </c>
      <c r="B33" s="4">
        <f t="shared" si="5"/>
        <v>122954.13000000005</v>
      </c>
      <c r="C33" s="4">
        <f t="shared" si="0"/>
        <v>358.62</v>
      </c>
      <c r="D33" s="4">
        <f t="shared" si="6"/>
        <v>230.34</v>
      </c>
      <c r="E33" s="7">
        <v>0</v>
      </c>
      <c r="F33" s="4">
        <f t="shared" si="7"/>
        <v>122723.79000000005</v>
      </c>
    </row>
    <row r="34" spans="1:6" x14ac:dyDescent="0.2">
      <c r="A34" s="5">
        <f t="shared" si="4"/>
        <v>45689</v>
      </c>
      <c r="B34" s="4">
        <f t="shared" si="5"/>
        <v>122723.79000000005</v>
      </c>
      <c r="C34" s="4">
        <f t="shared" si="0"/>
        <v>357.94</v>
      </c>
      <c r="D34" s="4">
        <f t="shared" si="6"/>
        <v>231.02</v>
      </c>
      <c r="E34" s="7">
        <v>0</v>
      </c>
      <c r="F34" s="4">
        <f t="shared" si="7"/>
        <v>122492.77000000005</v>
      </c>
    </row>
    <row r="35" spans="1:6" x14ac:dyDescent="0.2">
      <c r="A35" s="5">
        <f t="shared" si="4"/>
        <v>45717</v>
      </c>
      <c r="B35" s="4">
        <f t="shared" si="5"/>
        <v>122492.77000000005</v>
      </c>
      <c r="C35" s="4">
        <f t="shared" si="0"/>
        <v>357.27</v>
      </c>
      <c r="D35" s="4">
        <f t="shared" si="6"/>
        <v>231.69</v>
      </c>
      <c r="E35" s="7">
        <v>0</v>
      </c>
      <c r="F35" s="4">
        <f t="shared" si="7"/>
        <v>122261.08000000005</v>
      </c>
    </row>
    <row r="36" spans="1:6" x14ac:dyDescent="0.2">
      <c r="A36" s="5">
        <f t="shared" si="4"/>
        <v>45748</v>
      </c>
      <c r="B36" s="4">
        <f t="shared" si="5"/>
        <v>122261.08000000005</v>
      </c>
      <c r="C36" s="4">
        <f t="shared" si="0"/>
        <v>356.59</v>
      </c>
      <c r="D36" s="4">
        <f t="shared" si="6"/>
        <v>232.37</v>
      </c>
      <c r="E36" s="7">
        <v>0</v>
      </c>
      <c r="F36" s="4">
        <f t="shared" si="7"/>
        <v>122028.71000000005</v>
      </c>
    </row>
    <row r="37" spans="1:6" x14ac:dyDescent="0.2">
      <c r="A37" s="5">
        <f t="shared" si="4"/>
        <v>45778</v>
      </c>
      <c r="B37" s="4">
        <f t="shared" si="5"/>
        <v>122028.71000000005</v>
      </c>
      <c r="C37" s="4">
        <f t="shared" si="0"/>
        <v>355.92</v>
      </c>
      <c r="D37" s="4">
        <f t="shared" si="6"/>
        <v>233.04</v>
      </c>
      <c r="E37" s="7">
        <v>0</v>
      </c>
      <c r="F37" s="4">
        <f t="shared" si="7"/>
        <v>121795.67000000006</v>
      </c>
    </row>
    <row r="38" spans="1:6" x14ac:dyDescent="0.2">
      <c r="A38" s="5">
        <f t="shared" si="4"/>
        <v>45809</v>
      </c>
      <c r="B38" s="4">
        <f t="shared" si="5"/>
        <v>121795.67000000006</v>
      </c>
      <c r="C38" s="4">
        <f t="shared" si="0"/>
        <v>355.24</v>
      </c>
      <c r="D38" s="4">
        <f t="shared" si="6"/>
        <v>233.72</v>
      </c>
      <c r="E38" s="7">
        <v>0</v>
      </c>
      <c r="F38" s="4">
        <f t="shared" si="7"/>
        <v>121561.95000000006</v>
      </c>
    </row>
    <row r="39" spans="1:6" x14ac:dyDescent="0.2">
      <c r="A39" s="5">
        <f t="shared" si="4"/>
        <v>45839</v>
      </c>
      <c r="B39" s="4">
        <f t="shared" si="5"/>
        <v>121561.95000000006</v>
      </c>
      <c r="C39" s="4">
        <f t="shared" si="0"/>
        <v>354.56</v>
      </c>
      <c r="D39" s="4">
        <f t="shared" si="6"/>
        <v>234.4</v>
      </c>
      <c r="E39" s="7">
        <v>0</v>
      </c>
      <c r="F39" s="4">
        <f t="shared" si="7"/>
        <v>121327.55000000006</v>
      </c>
    </row>
    <row r="40" spans="1:6" x14ac:dyDescent="0.2">
      <c r="A40" s="5">
        <f t="shared" si="4"/>
        <v>45870</v>
      </c>
      <c r="B40" s="4">
        <f t="shared" si="5"/>
        <v>121327.55000000006</v>
      </c>
      <c r="C40" s="4">
        <f t="shared" si="0"/>
        <v>353.87</v>
      </c>
      <c r="D40" s="4">
        <f t="shared" si="6"/>
        <v>235.09</v>
      </c>
      <c r="E40" s="7">
        <v>0</v>
      </c>
      <c r="F40" s="4">
        <f t="shared" si="7"/>
        <v>121092.46000000006</v>
      </c>
    </row>
    <row r="41" spans="1:6" x14ac:dyDescent="0.2">
      <c r="A41" s="5">
        <f t="shared" si="4"/>
        <v>45901</v>
      </c>
      <c r="B41" s="4">
        <f t="shared" si="5"/>
        <v>121092.46000000006</v>
      </c>
      <c r="C41" s="4">
        <f t="shared" si="0"/>
        <v>353.19</v>
      </c>
      <c r="D41" s="4">
        <f t="shared" si="6"/>
        <v>235.77</v>
      </c>
      <c r="E41" s="7">
        <v>0</v>
      </c>
      <c r="F41" s="4">
        <f t="shared" si="7"/>
        <v>120856.69000000006</v>
      </c>
    </row>
    <row r="42" spans="1:6" x14ac:dyDescent="0.2">
      <c r="A42" s="5">
        <f t="shared" si="4"/>
        <v>45931</v>
      </c>
      <c r="B42" s="4">
        <f t="shared" si="5"/>
        <v>120856.69000000006</v>
      </c>
      <c r="C42" s="4">
        <f t="shared" si="0"/>
        <v>352.5</v>
      </c>
      <c r="D42" s="4">
        <f t="shared" si="6"/>
        <v>236.46</v>
      </c>
      <c r="E42" s="7">
        <v>0</v>
      </c>
      <c r="F42" s="4">
        <f t="shared" si="7"/>
        <v>120620.23000000005</v>
      </c>
    </row>
    <row r="43" spans="1:6" x14ac:dyDescent="0.2">
      <c r="A43" s="5">
        <f t="shared" si="4"/>
        <v>45962</v>
      </c>
      <c r="B43" s="4">
        <f t="shared" si="5"/>
        <v>120620.23000000005</v>
      </c>
      <c r="C43" s="4">
        <f t="shared" si="0"/>
        <v>351.81</v>
      </c>
      <c r="D43" s="4">
        <f t="shared" si="6"/>
        <v>237.15</v>
      </c>
      <c r="E43" s="7">
        <v>0</v>
      </c>
      <c r="F43" s="4">
        <f t="shared" si="7"/>
        <v>120383.08000000006</v>
      </c>
    </row>
    <row r="44" spans="1:6" x14ac:dyDescent="0.2">
      <c r="A44" s="5">
        <f t="shared" si="4"/>
        <v>45992</v>
      </c>
      <c r="B44" s="4">
        <f t="shared" si="5"/>
        <v>120383.08000000006</v>
      </c>
      <c r="C44" s="4">
        <f t="shared" si="0"/>
        <v>351.12</v>
      </c>
      <c r="D44" s="4">
        <f t="shared" si="6"/>
        <v>237.84</v>
      </c>
      <c r="E44" s="7">
        <v>0</v>
      </c>
      <c r="F44" s="4">
        <f t="shared" si="7"/>
        <v>120145.24000000006</v>
      </c>
    </row>
    <row r="45" spans="1:6" x14ac:dyDescent="0.2">
      <c r="A45" s="5">
        <f t="shared" si="4"/>
        <v>46023</v>
      </c>
      <c r="B45" s="4">
        <f t="shared" si="5"/>
        <v>120145.24000000006</v>
      </c>
      <c r="C45" s="4">
        <f t="shared" si="0"/>
        <v>350.42</v>
      </c>
      <c r="D45" s="4">
        <f t="shared" si="6"/>
        <v>238.54</v>
      </c>
      <c r="E45" s="7">
        <v>0</v>
      </c>
      <c r="F45" s="4">
        <f t="shared" si="7"/>
        <v>119906.70000000007</v>
      </c>
    </row>
    <row r="46" spans="1:6" x14ac:dyDescent="0.2">
      <c r="A46" s="5">
        <f t="shared" si="4"/>
        <v>46054</v>
      </c>
      <c r="B46" s="4">
        <f t="shared" si="5"/>
        <v>119906.70000000007</v>
      </c>
      <c r="C46" s="4">
        <f t="shared" si="0"/>
        <v>349.73</v>
      </c>
      <c r="D46" s="4">
        <f t="shared" si="6"/>
        <v>239.23</v>
      </c>
      <c r="E46" s="7">
        <v>0</v>
      </c>
      <c r="F46" s="4">
        <f t="shared" si="7"/>
        <v>119667.47000000007</v>
      </c>
    </row>
    <row r="47" spans="1:6" x14ac:dyDescent="0.2">
      <c r="A47" s="5">
        <f t="shared" si="4"/>
        <v>46082</v>
      </c>
      <c r="B47" s="4">
        <f t="shared" si="5"/>
        <v>119667.47000000007</v>
      </c>
      <c r="C47" s="4">
        <f t="shared" si="0"/>
        <v>349.03</v>
      </c>
      <c r="D47" s="4">
        <f t="shared" si="6"/>
        <v>239.93</v>
      </c>
      <c r="E47" s="7">
        <v>0</v>
      </c>
      <c r="F47" s="4">
        <f t="shared" si="7"/>
        <v>119427.54000000008</v>
      </c>
    </row>
    <row r="48" spans="1:6" x14ac:dyDescent="0.2">
      <c r="A48" s="5">
        <f t="shared" si="4"/>
        <v>46113</v>
      </c>
      <c r="B48" s="4">
        <f t="shared" si="5"/>
        <v>119427.54000000008</v>
      </c>
      <c r="C48" s="4">
        <f t="shared" si="0"/>
        <v>348.33</v>
      </c>
      <c r="D48" s="4">
        <f t="shared" si="6"/>
        <v>240.63</v>
      </c>
      <c r="E48" s="7">
        <v>0</v>
      </c>
      <c r="F48" s="4">
        <f t="shared" si="7"/>
        <v>119186.91000000008</v>
      </c>
    </row>
    <row r="49" spans="1:6" x14ac:dyDescent="0.2">
      <c r="A49" s="5">
        <f t="shared" si="4"/>
        <v>46143</v>
      </c>
      <c r="B49" s="4">
        <f t="shared" si="5"/>
        <v>119186.91000000008</v>
      </c>
      <c r="C49" s="4">
        <f t="shared" si="0"/>
        <v>347.63</v>
      </c>
      <c r="D49" s="4">
        <f t="shared" si="6"/>
        <v>241.33</v>
      </c>
      <c r="E49" s="7">
        <v>0</v>
      </c>
      <c r="F49" s="4">
        <f t="shared" si="7"/>
        <v>118945.58000000007</v>
      </c>
    </row>
    <row r="50" spans="1:6" x14ac:dyDescent="0.2">
      <c r="A50" s="5">
        <f t="shared" si="4"/>
        <v>46174</v>
      </c>
      <c r="B50" s="4">
        <f t="shared" si="5"/>
        <v>118945.58000000007</v>
      </c>
      <c r="C50" s="4">
        <f t="shared" si="0"/>
        <v>346.92</v>
      </c>
      <c r="D50" s="4">
        <f t="shared" si="6"/>
        <v>242.04</v>
      </c>
      <c r="E50" s="7">
        <v>0</v>
      </c>
      <c r="F50" s="4">
        <f t="shared" si="7"/>
        <v>118703.54000000008</v>
      </c>
    </row>
    <row r="51" spans="1:6" x14ac:dyDescent="0.2">
      <c r="A51" s="5">
        <f t="shared" si="4"/>
        <v>46204</v>
      </c>
      <c r="B51" s="4">
        <f t="shared" si="5"/>
        <v>118703.54000000008</v>
      </c>
      <c r="C51" s="4">
        <f t="shared" si="0"/>
        <v>346.22</v>
      </c>
      <c r="D51" s="4">
        <f t="shared" si="6"/>
        <v>242.74</v>
      </c>
      <c r="E51" s="7">
        <v>0</v>
      </c>
      <c r="F51" s="4">
        <f t="shared" si="7"/>
        <v>118460.80000000008</v>
      </c>
    </row>
    <row r="52" spans="1:6" x14ac:dyDescent="0.2">
      <c r="A52" s="5">
        <f t="shared" si="4"/>
        <v>46235</v>
      </c>
      <c r="B52" s="4">
        <f t="shared" si="5"/>
        <v>118460.80000000008</v>
      </c>
      <c r="C52" s="4">
        <f t="shared" si="0"/>
        <v>345.51</v>
      </c>
      <c r="D52" s="4">
        <f t="shared" si="6"/>
        <v>243.45</v>
      </c>
      <c r="E52" s="7">
        <v>0</v>
      </c>
      <c r="F52" s="4">
        <f t="shared" si="7"/>
        <v>118217.35000000008</v>
      </c>
    </row>
    <row r="53" spans="1:6" x14ac:dyDescent="0.2">
      <c r="A53" s="5">
        <f t="shared" si="4"/>
        <v>46266</v>
      </c>
      <c r="B53" s="4">
        <f t="shared" si="5"/>
        <v>118217.35000000008</v>
      </c>
      <c r="C53" s="4">
        <f t="shared" si="0"/>
        <v>344.8</v>
      </c>
      <c r="D53" s="4">
        <f t="shared" si="6"/>
        <v>244.16</v>
      </c>
      <c r="E53" s="7">
        <v>0</v>
      </c>
      <c r="F53" s="4">
        <f t="shared" si="7"/>
        <v>117973.19000000008</v>
      </c>
    </row>
    <row r="54" spans="1:6" x14ac:dyDescent="0.2">
      <c r="A54" s="5">
        <f t="shared" si="4"/>
        <v>46296</v>
      </c>
      <c r="B54" s="4">
        <f t="shared" si="5"/>
        <v>117973.19000000008</v>
      </c>
      <c r="C54" s="4">
        <f t="shared" si="0"/>
        <v>344.09</v>
      </c>
      <c r="D54" s="4">
        <f t="shared" si="6"/>
        <v>244.87</v>
      </c>
      <c r="E54" s="7">
        <v>0</v>
      </c>
      <c r="F54" s="4">
        <f t="shared" si="7"/>
        <v>117728.32000000008</v>
      </c>
    </row>
    <row r="55" spans="1:6" x14ac:dyDescent="0.2">
      <c r="A55" s="5">
        <f t="shared" si="4"/>
        <v>46327</v>
      </c>
      <c r="B55" s="4">
        <f t="shared" si="5"/>
        <v>117728.32000000008</v>
      </c>
      <c r="C55" s="4">
        <f t="shared" si="0"/>
        <v>343.37</v>
      </c>
      <c r="D55" s="4">
        <f t="shared" si="6"/>
        <v>245.59</v>
      </c>
      <c r="E55" s="7">
        <v>0</v>
      </c>
      <c r="F55" s="4">
        <f t="shared" si="7"/>
        <v>117482.73000000008</v>
      </c>
    </row>
    <row r="56" spans="1:6" x14ac:dyDescent="0.2">
      <c r="A56" s="5">
        <f t="shared" si="4"/>
        <v>46357</v>
      </c>
      <c r="B56" s="4">
        <f t="shared" si="5"/>
        <v>117482.73000000008</v>
      </c>
      <c r="C56" s="4">
        <f t="shared" si="0"/>
        <v>342.66</v>
      </c>
      <c r="D56" s="4">
        <f t="shared" si="6"/>
        <v>246.3</v>
      </c>
      <c r="E56" s="7">
        <v>0</v>
      </c>
      <c r="F56" s="4">
        <f t="shared" si="7"/>
        <v>117236.43000000008</v>
      </c>
    </row>
    <row r="57" spans="1:6" x14ac:dyDescent="0.2">
      <c r="A57" s="5">
        <f t="shared" si="4"/>
        <v>46388</v>
      </c>
      <c r="B57" s="4">
        <f t="shared" si="5"/>
        <v>117236.43000000008</v>
      </c>
      <c r="C57" s="4">
        <f t="shared" si="0"/>
        <v>341.94</v>
      </c>
      <c r="D57" s="4">
        <f t="shared" si="6"/>
        <v>247.02</v>
      </c>
      <c r="E57" s="7">
        <v>0</v>
      </c>
      <c r="F57" s="4">
        <f t="shared" si="7"/>
        <v>116989.41000000008</v>
      </c>
    </row>
    <row r="58" spans="1:6" x14ac:dyDescent="0.2">
      <c r="A58" s="5">
        <f t="shared" si="4"/>
        <v>46419</v>
      </c>
      <c r="B58" s="4">
        <f t="shared" si="5"/>
        <v>116989.41000000008</v>
      </c>
      <c r="C58" s="4">
        <f t="shared" si="0"/>
        <v>341.22</v>
      </c>
      <c r="D58" s="4">
        <f t="shared" si="6"/>
        <v>247.74</v>
      </c>
      <c r="E58" s="7">
        <v>0</v>
      </c>
      <c r="F58" s="4">
        <f t="shared" si="7"/>
        <v>116741.67000000007</v>
      </c>
    </row>
    <row r="59" spans="1:6" x14ac:dyDescent="0.2">
      <c r="A59" s="5">
        <f t="shared" si="4"/>
        <v>46447</v>
      </c>
      <c r="B59" s="4">
        <f t="shared" si="5"/>
        <v>116741.67000000007</v>
      </c>
      <c r="C59" s="4">
        <f t="shared" si="0"/>
        <v>340.5</v>
      </c>
      <c r="D59" s="4">
        <f t="shared" si="6"/>
        <v>248.46</v>
      </c>
      <c r="E59" s="7">
        <v>0</v>
      </c>
      <c r="F59" s="4">
        <f t="shared" si="7"/>
        <v>116493.21000000006</v>
      </c>
    </row>
    <row r="60" spans="1:6" x14ac:dyDescent="0.2">
      <c r="A60" s="5">
        <f t="shared" si="4"/>
        <v>46478</v>
      </c>
      <c r="B60" s="4">
        <f t="shared" si="5"/>
        <v>116493.21000000006</v>
      </c>
      <c r="C60" s="4">
        <f t="shared" si="0"/>
        <v>339.77</v>
      </c>
      <c r="D60" s="4">
        <f t="shared" si="6"/>
        <v>249.19</v>
      </c>
      <c r="E60" s="7">
        <v>0</v>
      </c>
      <c r="F60" s="4">
        <f t="shared" si="7"/>
        <v>116244.02000000006</v>
      </c>
    </row>
    <row r="61" spans="1:6" x14ac:dyDescent="0.2">
      <c r="A61" s="5">
        <f t="shared" si="4"/>
        <v>46508</v>
      </c>
      <c r="B61" s="4">
        <f t="shared" si="5"/>
        <v>116244.02000000006</v>
      </c>
      <c r="C61" s="4">
        <f t="shared" si="0"/>
        <v>339.05</v>
      </c>
      <c r="D61" s="4">
        <f t="shared" si="6"/>
        <v>249.91</v>
      </c>
      <c r="E61" s="7">
        <v>0</v>
      </c>
      <c r="F61" s="4">
        <f t="shared" si="7"/>
        <v>115994.11000000006</v>
      </c>
    </row>
    <row r="62" spans="1:6" x14ac:dyDescent="0.2">
      <c r="A62" s="5">
        <f t="shared" si="4"/>
        <v>46539</v>
      </c>
      <c r="B62" s="4">
        <f t="shared" si="5"/>
        <v>115994.11000000006</v>
      </c>
      <c r="C62" s="4">
        <f t="shared" si="0"/>
        <v>338.32</v>
      </c>
      <c r="D62" s="4">
        <f t="shared" si="6"/>
        <v>250.64</v>
      </c>
      <c r="E62" s="7">
        <v>0</v>
      </c>
      <c r="F62" s="4">
        <f t="shared" si="7"/>
        <v>115743.47000000006</v>
      </c>
    </row>
    <row r="63" spans="1:6" x14ac:dyDescent="0.2">
      <c r="A63" s="5">
        <f t="shared" si="4"/>
        <v>46569</v>
      </c>
      <c r="B63" s="4">
        <f t="shared" si="5"/>
        <v>115743.47000000006</v>
      </c>
      <c r="C63" s="4">
        <f t="shared" si="0"/>
        <v>337.59</v>
      </c>
      <c r="D63" s="4">
        <f t="shared" si="6"/>
        <v>251.37</v>
      </c>
      <c r="E63" s="7">
        <v>0</v>
      </c>
      <c r="F63" s="4">
        <f t="shared" si="7"/>
        <v>115492.10000000006</v>
      </c>
    </row>
    <row r="64" spans="1:6" x14ac:dyDescent="0.2">
      <c r="A64" s="5">
        <f t="shared" si="4"/>
        <v>46600</v>
      </c>
      <c r="B64" s="4">
        <f t="shared" si="5"/>
        <v>115492.10000000006</v>
      </c>
      <c r="C64" s="4">
        <f t="shared" si="0"/>
        <v>336.85</v>
      </c>
      <c r="D64" s="4">
        <f t="shared" si="6"/>
        <v>252.11</v>
      </c>
      <c r="E64" s="7">
        <v>0</v>
      </c>
      <c r="F64" s="4">
        <f t="shared" si="7"/>
        <v>115239.99000000006</v>
      </c>
    </row>
    <row r="65" spans="1:6" x14ac:dyDescent="0.2">
      <c r="A65" s="5">
        <f t="shared" si="4"/>
        <v>46631</v>
      </c>
      <c r="B65" s="4">
        <f t="shared" si="5"/>
        <v>115239.99000000006</v>
      </c>
      <c r="C65" s="4">
        <f t="shared" si="0"/>
        <v>336.12</v>
      </c>
      <c r="D65" s="4">
        <f t="shared" si="6"/>
        <v>252.84</v>
      </c>
      <c r="E65" s="7">
        <v>0</v>
      </c>
      <c r="F65" s="4">
        <f t="shared" si="7"/>
        <v>114987.15000000007</v>
      </c>
    </row>
    <row r="66" spans="1:6" x14ac:dyDescent="0.2">
      <c r="A66" s="5">
        <f t="shared" si="4"/>
        <v>46661</v>
      </c>
      <c r="B66" s="4">
        <f t="shared" si="5"/>
        <v>114987.15000000007</v>
      </c>
      <c r="C66" s="4">
        <f t="shared" si="0"/>
        <v>335.38</v>
      </c>
      <c r="D66" s="4">
        <f t="shared" si="6"/>
        <v>253.58</v>
      </c>
      <c r="E66" s="7">
        <v>0</v>
      </c>
      <c r="F66" s="4">
        <f t="shared" si="7"/>
        <v>114733.57000000007</v>
      </c>
    </row>
    <row r="67" spans="1:6" x14ac:dyDescent="0.2">
      <c r="A67" s="5">
        <f t="shared" si="4"/>
        <v>46692</v>
      </c>
      <c r="B67" s="4">
        <f t="shared" si="5"/>
        <v>114733.57000000007</v>
      </c>
      <c r="C67" s="4">
        <f t="shared" si="0"/>
        <v>334.64</v>
      </c>
      <c r="D67" s="4">
        <f t="shared" si="6"/>
        <v>254.32</v>
      </c>
      <c r="E67" s="7">
        <v>0</v>
      </c>
      <c r="F67" s="4">
        <f t="shared" si="7"/>
        <v>114479.25000000006</v>
      </c>
    </row>
    <row r="68" spans="1:6" x14ac:dyDescent="0.2">
      <c r="A68" s="5">
        <f t="shared" si="4"/>
        <v>46722</v>
      </c>
      <c r="B68" s="4">
        <f t="shared" si="5"/>
        <v>114479.25000000006</v>
      </c>
      <c r="C68" s="4">
        <f t="shared" si="0"/>
        <v>333.9</v>
      </c>
      <c r="D68" s="4">
        <f t="shared" si="6"/>
        <v>255.06</v>
      </c>
      <c r="E68" s="7">
        <v>0</v>
      </c>
      <c r="F68" s="4">
        <f t="shared" si="7"/>
        <v>114224.19000000006</v>
      </c>
    </row>
    <row r="69" spans="1:6" x14ac:dyDescent="0.2">
      <c r="A69" s="5">
        <f t="shared" si="4"/>
        <v>46753</v>
      </c>
      <c r="B69" s="4">
        <f t="shared" si="5"/>
        <v>114224.19000000006</v>
      </c>
      <c r="C69" s="4">
        <f t="shared" si="0"/>
        <v>333.15</v>
      </c>
      <c r="D69" s="4">
        <f t="shared" si="6"/>
        <v>255.81</v>
      </c>
      <c r="E69" s="7">
        <v>0</v>
      </c>
      <c r="F69" s="4">
        <f t="shared" si="7"/>
        <v>113968.38000000006</v>
      </c>
    </row>
    <row r="70" spans="1:6" x14ac:dyDescent="0.2">
      <c r="A70" s="5">
        <f t="shared" si="4"/>
        <v>46784</v>
      </c>
      <c r="B70" s="4">
        <f t="shared" si="5"/>
        <v>113968.38000000006</v>
      </c>
      <c r="C70" s="4">
        <f t="shared" si="0"/>
        <v>332.41</v>
      </c>
      <c r="D70" s="4">
        <f t="shared" si="6"/>
        <v>256.55</v>
      </c>
      <c r="E70" s="7">
        <v>0</v>
      </c>
      <c r="F70" s="4">
        <f t="shared" si="7"/>
        <v>113711.83000000006</v>
      </c>
    </row>
    <row r="71" spans="1:6" x14ac:dyDescent="0.2">
      <c r="A71" s="5">
        <f t="shared" si="4"/>
        <v>46813</v>
      </c>
      <c r="B71" s="4">
        <f t="shared" si="5"/>
        <v>113711.83000000006</v>
      </c>
      <c r="C71" s="4">
        <f t="shared" si="0"/>
        <v>331.66</v>
      </c>
      <c r="D71" s="4">
        <f t="shared" si="6"/>
        <v>257.3</v>
      </c>
      <c r="E71" s="7">
        <v>0</v>
      </c>
      <c r="F71" s="4">
        <f t="shared" si="7"/>
        <v>113454.53000000006</v>
      </c>
    </row>
    <row r="72" spans="1:6" x14ac:dyDescent="0.2">
      <c r="A72" s="5">
        <f t="shared" si="4"/>
        <v>46844</v>
      </c>
      <c r="B72" s="4">
        <f t="shared" si="5"/>
        <v>113454.53000000006</v>
      </c>
      <c r="C72" s="4">
        <f t="shared" si="0"/>
        <v>330.91</v>
      </c>
      <c r="D72" s="4">
        <f t="shared" si="6"/>
        <v>258.05</v>
      </c>
      <c r="E72" s="7">
        <v>0</v>
      </c>
      <c r="F72" s="4">
        <f t="shared" si="7"/>
        <v>113196.48000000005</v>
      </c>
    </row>
    <row r="73" spans="1:6" x14ac:dyDescent="0.2">
      <c r="A73" s="5">
        <f t="shared" si="4"/>
        <v>46874</v>
      </c>
      <c r="B73" s="4">
        <f t="shared" si="5"/>
        <v>113196.48000000005</v>
      </c>
      <c r="C73" s="4">
        <f t="shared" si="0"/>
        <v>330.16</v>
      </c>
      <c r="D73" s="4">
        <f t="shared" si="6"/>
        <v>258.8</v>
      </c>
      <c r="E73" s="7">
        <v>0</v>
      </c>
      <c r="F73" s="4">
        <f t="shared" si="7"/>
        <v>112937.68000000005</v>
      </c>
    </row>
    <row r="74" spans="1:6" x14ac:dyDescent="0.2">
      <c r="A74" s="5">
        <f t="shared" ref="A74:A128" si="8">EDATE(A73,1)</f>
        <v>46905</v>
      </c>
      <c r="B74" s="4">
        <f t="shared" ref="B74:B127" si="9">F73</f>
        <v>112937.68000000005</v>
      </c>
      <c r="C74" s="4">
        <f t="shared" ref="C74:C127" si="10">ROUND(B74*$C$2/12,2)</f>
        <v>329.4</v>
      </c>
      <c r="D74" s="4">
        <f t="shared" si="6"/>
        <v>259.56</v>
      </c>
      <c r="E74" s="7">
        <v>0</v>
      </c>
      <c r="F74" s="4">
        <f t="shared" ref="F74:F127" si="11">B74-D74-E74</f>
        <v>112678.12000000005</v>
      </c>
    </row>
    <row r="75" spans="1:6" x14ac:dyDescent="0.2">
      <c r="A75" s="5">
        <f t="shared" si="8"/>
        <v>46935</v>
      </c>
      <c r="B75" s="4">
        <f t="shared" si="9"/>
        <v>112678.12000000005</v>
      </c>
      <c r="C75" s="4">
        <f t="shared" si="10"/>
        <v>328.64</v>
      </c>
      <c r="D75" s="4">
        <f t="shared" si="6"/>
        <v>260.32</v>
      </c>
      <c r="E75" s="7">
        <v>0</v>
      </c>
      <c r="F75" s="4">
        <f t="shared" si="11"/>
        <v>112417.80000000005</v>
      </c>
    </row>
    <row r="76" spans="1:6" x14ac:dyDescent="0.2">
      <c r="A76" s="5">
        <f t="shared" si="8"/>
        <v>46966</v>
      </c>
      <c r="B76" s="4">
        <f t="shared" si="9"/>
        <v>112417.80000000005</v>
      </c>
      <c r="C76" s="4">
        <f t="shared" si="10"/>
        <v>327.89</v>
      </c>
      <c r="D76" s="4">
        <f t="shared" si="6"/>
        <v>261.07</v>
      </c>
      <c r="E76" s="7">
        <v>0</v>
      </c>
      <c r="F76" s="4">
        <f t="shared" si="11"/>
        <v>112156.73000000004</v>
      </c>
    </row>
    <row r="77" spans="1:6" x14ac:dyDescent="0.2">
      <c r="A77" s="5">
        <f t="shared" si="8"/>
        <v>46997</v>
      </c>
      <c r="B77" s="4">
        <f t="shared" si="9"/>
        <v>112156.73000000004</v>
      </c>
      <c r="C77" s="4">
        <f t="shared" si="10"/>
        <v>327.12</v>
      </c>
      <c r="D77" s="4">
        <f t="shared" si="6"/>
        <v>261.83999999999997</v>
      </c>
      <c r="E77" s="7">
        <v>0</v>
      </c>
      <c r="F77" s="4">
        <f t="shared" si="11"/>
        <v>111894.89000000004</v>
      </c>
    </row>
    <row r="78" spans="1:6" x14ac:dyDescent="0.2">
      <c r="A78" s="5">
        <f t="shared" si="8"/>
        <v>47027</v>
      </c>
      <c r="B78" s="4">
        <f t="shared" si="9"/>
        <v>111894.89000000004</v>
      </c>
      <c r="C78" s="4">
        <f t="shared" si="10"/>
        <v>326.36</v>
      </c>
      <c r="D78" s="4">
        <f t="shared" si="6"/>
        <v>262.60000000000002</v>
      </c>
      <c r="E78" s="7">
        <v>0</v>
      </c>
      <c r="F78" s="4">
        <f t="shared" si="11"/>
        <v>111632.29000000004</v>
      </c>
    </row>
    <row r="79" spans="1:6" x14ac:dyDescent="0.2">
      <c r="A79" s="5">
        <f t="shared" si="8"/>
        <v>47058</v>
      </c>
      <c r="B79" s="4">
        <f t="shared" si="9"/>
        <v>111632.29000000004</v>
      </c>
      <c r="C79" s="4">
        <f t="shared" si="10"/>
        <v>325.58999999999997</v>
      </c>
      <c r="D79" s="4">
        <f t="shared" si="6"/>
        <v>263.37</v>
      </c>
      <c r="E79" s="7">
        <v>0</v>
      </c>
      <c r="F79" s="4">
        <f t="shared" si="11"/>
        <v>111368.92000000004</v>
      </c>
    </row>
    <row r="80" spans="1:6" x14ac:dyDescent="0.2">
      <c r="A80" s="5">
        <f t="shared" si="8"/>
        <v>47088</v>
      </c>
      <c r="B80" s="4">
        <f t="shared" si="9"/>
        <v>111368.92000000004</v>
      </c>
      <c r="C80" s="4">
        <f t="shared" si="10"/>
        <v>324.83</v>
      </c>
      <c r="D80" s="4">
        <f t="shared" si="6"/>
        <v>264.13</v>
      </c>
      <c r="E80" s="7">
        <v>0</v>
      </c>
      <c r="F80" s="4">
        <f t="shared" si="11"/>
        <v>111104.79000000004</v>
      </c>
    </row>
    <row r="81" spans="1:6" x14ac:dyDescent="0.2">
      <c r="A81" s="5">
        <f t="shared" si="8"/>
        <v>47119</v>
      </c>
      <c r="B81" s="4">
        <f t="shared" si="9"/>
        <v>111104.79000000004</v>
      </c>
      <c r="C81" s="4">
        <f t="shared" si="10"/>
        <v>324.06</v>
      </c>
      <c r="D81" s="4">
        <f t="shared" si="6"/>
        <v>264.89999999999998</v>
      </c>
      <c r="E81" s="7">
        <v>0</v>
      </c>
      <c r="F81" s="4">
        <f t="shared" si="11"/>
        <v>110839.89000000004</v>
      </c>
    </row>
    <row r="82" spans="1:6" x14ac:dyDescent="0.2">
      <c r="A82" s="5">
        <f t="shared" si="8"/>
        <v>47150</v>
      </c>
      <c r="B82" s="4">
        <f t="shared" si="9"/>
        <v>110839.89000000004</v>
      </c>
      <c r="C82" s="4">
        <f t="shared" si="10"/>
        <v>323.27999999999997</v>
      </c>
      <c r="D82" s="4">
        <f t="shared" si="6"/>
        <v>265.68</v>
      </c>
      <c r="E82" s="7">
        <v>0</v>
      </c>
      <c r="F82" s="4">
        <f t="shared" si="11"/>
        <v>110574.21000000005</v>
      </c>
    </row>
    <row r="83" spans="1:6" x14ac:dyDescent="0.2">
      <c r="A83" s="5">
        <f t="shared" si="8"/>
        <v>47178</v>
      </c>
      <c r="B83" s="4">
        <f t="shared" si="9"/>
        <v>110574.21000000005</v>
      </c>
      <c r="C83" s="4">
        <f t="shared" si="10"/>
        <v>322.51</v>
      </c>
      <c r="D83" s="4">
        <f t="shared" si="6"/>
        <v>266.45</v>
      </c>
      <c r="E83" s="7">
        <v>0</v>
      </c>
      <c r="F83" s="4">
        <f t="shared" si="11"/>
        <v>110307.76000000005</v>
      </c>
    </row>
    <row r="84" spans="1:6" x14ac:dyDescent="0.2">
      <c r="A84" s="5">
        <f t="shared" si="8"/>
        <v>47209</v>
      </c>
      <c r="B84" s="4">
        <f t="shared" si="9"/>
        <v>110307.76000000005</v>
      </c>
      <c r="C84" s="4">
        <f t="shared" si="10"/>
        <v>321.73</v>
      </c>
      <c r="D84" s="4">
        <f t="shared" si="6"/>
        <v>267.23</v>
      </c>
      <c r="E84" s="7">
        <v>0</v>
      </c>
      <c r="F84" s="4">
        <f t="shared" si="11"/>
        <v>110040.53000000006</v>
      </c>
    </row>
    <row r="85" spans="1:6" x14ac:dyDescent="0.2">
      <c r="A85" s="5">
        <f t="shared" si="8"/>
        <v>47239</v>
      </c>
      <c r="B85" s="4">
        <f t="shared" si="9"/>
        <v>110040.53000000006</v>
      </c>
      <c r="C85" s="4">
        <f t="shared" si="10"/>
        <v>320.95</v>
      </c>
      <c r="D85" s="4">
        <f t="shared" si="6"/>
        <v>268.01</v>
      </c>
      <c r="E85" s="7">
        <v>0</v>
      </c>
      <c r="F85" s="4">
        <f t="shared" si="11"/>
        <v>109772.52000000006</v>
      </c>
    </row>
    <row r="86" spans="1:6" x14ac:dyDescent="0.2">
      <c r="A86" s="5">
        <f t="shared" si="8"/>
        <v>47270</v>
      </c>
      <c r="B86" s="4">
        <f t="shared" si="9"/>
        <v>109772.52000000006</v>
      </c>
      <c r="C86" s="4">
        <f t="shared" si="10"/>
        <v>320.17</v>
      </c>
      <c r="D86" s="4">
        <f t="shared" si="6"/>
        <v>268.79000000000002</v>
      </c>
      <c r="E86" s="7">
        <v>0</v>
      </c>
      <c r="F86" s="4">
        <f t="shared" si="11"/>
        <v>109503.73000000007</v>
      </c>
    </row>
    <row r="87" spans="1:6" x14ac:dyDescent="0.2">
      <c r="A87" s="5">
        <f t="shared" si="8"/>
        <v>47300</v>
      </c>
      <c r="B87" s="4">
        <f t="shared" si="9"/>
        <v>109503.73000000007</v>
      </c>
      <c r="C87" s="4">
        <f t="shared" si="10"/>
        <v>319.39</v>
      </c>
      <c r="D87" s="4">
        <f t="shared" si="6"/>
        <v>269.57</v>
      </c>
      <c r="E87" s="7">
        <v>0</v>
      </c>
      <c r="F87" s="4">
        <f t="shared" si="11"/>
        <v>109234.16000000006</v>
      </c>
    </row>
    <row r="88" spans="1:6" x14ac:dyDescent="0.2">
      <c r="A88" s="5">
        <f t="shared" si="8"/>
        <v>47331</v>
      </c>
      <c r="B88" s="4">
        <f t="shared" si="9"/>
        <v>109234.16000000006</v>
      </c>
      <c r="C88" s="4">
        <f t="shared" si="10"/>
        <v>318.60000000000002</v>
      </c>
      <c r="D88" s="4">
        <f t="shared" si="6"/>
        <v>270.36</v>
      </c>
      <c r="E88" s="7">
        <v>0</v>
      </c>
      <c r="F88" s="4">
        <f t="shared" si="11"/>
        <v>108963.80000000006</v>
      </c>
    </row>
    <row r="89" spans="1:6" x14ac:dyDescent="0.2">
      <c r="A89" s="5">
        <f t="shared" si="8"/>
        <v>47362</v>
      </c>
      <c r="B89" s="4">
        <f t="shared" si="9"/>
        <v>108963.80000000006</v>
      </c>
      <c r="C89" s="4">
        <f t="shared" si="10"/>
        <v>317.81</v>
      </c>
      <c r="D89" s="4">
        <f t="shared" ref="D89:D126" si="12">ROUND($C$4-C89,2)</f>
        <v>271.14999999999998</v>
      </c>
      <c r="E89" s="7">
        <v>0</v>
      </c>
      <c r="F89" s="4">
        <f t="shared" si="11"/>
        <v>108692.65000000007</v>
      </c>
    </row>
    <row r="90" spans="1:6" x14ac:dyDescent="0.2">
      <c r="A90" s="5">
        <f t="shared" si="8"/>
        <v>47392</v>
      </c>
      <c r="B90" s="4">
        <f t="shared" si="9"/>
        <v>108692.65000000007</v>
      </c>
      <c r="C90" s="4">
        <f t="shared" si="10"/>
        <v>317.02</v>
      </c>
      <c r="D90" s="4">
        <f t="shared" si="12"/>
        <v>271.94</v>
      </c>
      <c r="E90" s="7">
        <v>0</v>
      </c>
      <c r="F90" s="4">
        <f t="shared" si="11"/>
        <v>108420.71000000006</v>
      </c>
    </row>
    <row r="91" spans="1:6" x14ac:dyDescent="0.2">
      <c r="A91" s="5">
        <f t="shared" si="8"/>
        <v>47423</v>
      </c>
      <c r="B91" s="4">
        <f t="shared" si="9"/>
        <v>108420.71000000006</v>
      </c>
      <c r="C91" s="4">
        <f t="shared" si="10"/>
        <v>316.23</v>
      </c>
      <c r="D91" s="4">
        <f t="shared" si="12"/>
        <v>272.73</v>
      </c>
      <c r="E91" s="7">
        <v>0</v>
      </c>
      <c r="F91" s="4">
        <f t="shared" si="11"/>
        <v>108147.98000000007</v>
      </c>
    </row>
    <row r="92" spans="1:6" x14ac:dyDescent="0.2">
      <c r="A92" s="5">
        <f t="shared" si="8"/>
        <v>47453</v>
      </c>
      <c r="B92" s="4">
        <f t="shared" si="9"/>
        <v>108147.98000000007</v>
      </c>
      <c r="C92" s="4">
        <f t="shared" si="10"/>
        <v>315.43</v>
      </c>
      <c r="D92" s="4">
        <f t="shared" si="12"/>
        <v>273.52999999999997</v>
      </c>
      <c r="E92" s="7">
        <v>0</v>
      </c>
      <c r="F92" s="4">
        <f t="shared" si="11"/>
        <v>107874.45000000007</v>
      </c>
    </row>
    <row r="93" spans="1:6" x14ac:dyDescent="0.2">
      <c r="A93" s="5">
        <f t="shared" si="8"/>
        <v>47484</v>
      </c>
      <c r="B93" s="4">
        <f t="shared" si="9"/>
        <v>107874.45000000007</v>
      </c>
      <c r="C93" s="4">
        <f t="shared" si="10"/>
        <v>314.63</v>
      </c>
      <c r="D93" s="4">
        <f t="shared" si="12"/>
        <v>274.33</v>
      </c>
      <c r="E93" s="7">
        <v>0</v>
      </c>
      <c r="F93" s="4">
        <f t="shared" si="11"/>
        <v>107600.12000000007</v>
      </c>
    </row>
    <row r="94" spans="1:6" x14ac:dyDescent="0.2">
      <c r="A94" s="5">
        <f t="shared" si="8"/>
        <v>47515</v>
      </c>
      <c r="B94" s="4">
        <f t="shared" si="9"/>
        <v>107600.12000000007</v>
      </c>
      <c r="C94" s="4">
        <f t="shared" si="10"/>
        <v>313.83</v>
      </c>
      <c r="D94" s="4">
        <f t="shared" si="12"/>
        <v>275.13</v>
      </c>
      <c r="E94" s="7">
        <v>0</v>
      </c>
      <c r="F94" s="4">
        <f t="shared" si="11"/>
        <v>107324.99000000006</v>
      </c>
    </row>
    <row r="95" spans="1:6" x14ac:dyDescent="0.2">
      <c r="A95" s="5">
        <f t="shared" si="8"/>
        <v>47543</v>
      </c>
      <c r="B95" s="4">
        <f t="shared" si="9"/>
        <v>107324.99000000006</v>
      </c>
      <c r="C95" s="4">
        <f t="shared" si="10"/>
        <v>313.02999999999997</v>
      </c>
      <c r="D95" s="4">
        <f t="shared" si="12"/>
        <v>275.93</v>
      </c>
      <c r="E95" s="7">
        <v>0</v>
      </c>
      <c r="F95" s="4">
        <f t="shared" si="11"/>
        <v>107049.06000000007</v>
      </c>
    </row>
    <row r="96" spans="1:6" x14ac:dyDescent="0.2">
      <c r="A96" s="5">
        <f t="shared" si="8"/>
        <v>47574</v>
      </c>
      <c r="B96" s="4">
        <f t="shared" si="9"/>
        <v>107049.06000000007</v>
      </c>
      <c r="C96" s="4">
        <f t="shared" si="10"/>
        <v>312.23</v>
      </c>
      <c r="D96" s="4">
        <f t="shared" si="12"/>
        <v>276.73</v>
      </c>
      <c r="E96" s="7">
        <v>0</v>
      </c>
      <c r="F96" s="4">
        <f t="shared" si="11"/>
        <v>106772.33000000007</v>
      </c>
    </row>
    <row r="97" spans="1:7" x14ac:dyDescent="0.2">
      <c r="A97" s="5">
        <f t="shared" si="8"/>
        <v>47604</v>
      </c>
      <c r="B97" s="4">
        <f t="shared" si="9"/>
        <v>106772.33000000007</v>
      </c>
      <c r="C97" s="4">
        <f t="shared" si="10"/>
        <v>311.42</v>
      </c>
      <c r="D97" s="4">
        <f t="shared" si="12"/>
        <v>277.54000000000002</v>
      </c>
      <c r="E97" s="7">
        <v>0</v>
      </c>
      <c r="F97" s="4">
        <f t="shared" si="11"/>
        <v>106494.79000000008</v>
      </c>
    </row>
    <row r="98" spans="1:7" x14ac:dyDescent="0.2">
      <c r="A98" s="5">
        <f t="shared" si="8"/>
        <v>47635</v>
      </c>
      <c r="B98" s="4">
        <f t="shared" si="9"/>
        <v>106494.79000000008</v>
      </c>
      <c r="C98" s="4">
        <f t="shared" si="10"/>
        <v>310.61</v>
      </c>
      <c r="D98" s="4">
        <f t="shared" si="12"/>
        <v>278.35000000000002</v>
      </c>
      <c r="E98" s="7">
        <v>0</v>
      </c>
      <c r="F98" s="4">
        <f t="shared" si="11"/>
        <v>106216.44000000008</v>
      </c>
    </row>
    <row r="99" spans="1:7" x14ac:dyDescent="0.2">
      <c r="A99" s="5">
        <f t="shared" si="8"/>
        <v>47665</v>
      </c>
      <c r="B99" s="4">
        <f t="shared" si="9"/>
        <v>106216.44000000008</v>
      </c>
      <c r="C99" s="4">
        <f t="shared" si="10"/>
        <v>309.8</v>
      </c>
      <c r="D99" s="4">
        <f t="shared" si="12"/>
        <v>279.16000000000003</v>
      </c>
      <c r="E99" s="7">
        <v>0</v>
      </c>
      <c r="F99" s="4">
        <f t="shared" si="11"/>
        <v>105937.28000000007</v>
      </c>
    </row>
    <row r="100" spans="1:7" x14ac:dyDescent="0.2">
      <c r="A100" s="5">
        <f t="shared" si="8"/>
        <v>47696</v>
      </c>
      <c r="B100" s="4">
        <f t="shared" si="9"/>
        <v>105937.28000000007</v>
      </c>
      <c r="C100" s="4">
        <f t="shared" si="10"/>
        <v>308.98</v>
      </c>
      <c r="D100" s="4">
        <f t="shared" si="12"/>
        <v>279.98</v>
      </c>
      <c r="E100" s="7">
        <v>0</v>
      </c>
      <c r="F100" s="4">
        <f t="shared" si="11"/>
        <v>105657.30000000008</v>
      </c>
    </row>
    <row r="101" spans="1:7" x14ac:dyDescent="0.2">
      <c r="A101" s="5">
        <f t="shared" si="8"/>
        <v>47727</v>
      </c>
      <c r="B101" s="4">
        <f t="shared" si="9"/>
        <v>105657.30000000008</v>
      </c>
      <c r="C101" s="4">
        <f t="shared" si="10"/>
        <v>308.17</v>
      </c>
      <c r="D101" s="4">
        <f t="shared" si="12"/>
        <v>280.79000000000002</v>
      </c>
      <c r="E101" s="7">
        <v>0</v>
      </c>
      <c r="F101" s="4">
        <f t="shared" si="11"/>
        <v>105376.51000000008</v>
      </c>
    </row>
    <row r="102" spans="1:7" x14ac:dyDescent="0.2">
      <c r="A102" s="5">
        <f t="shared" si="8"/>
        <v>47757</v>
      </c>
      <c r="B102" s="4">
        <f t="shared" si="9"/>
        <v>105376.51000000008</v>
      </c>
      <c r="C102" s="4">
        <f t="shared" si="10"/>
        <v>307.35000000000002</v>
      </c>
      <c r="D102" s="4">
        <f t="shared" si="12"/>
        <v>281.61</v>
      </c>
      <c r="E102" s="7">
        <v>63000</v>
      </c>
      <c r="F102" s="4">
        <f t="shared" si="11"/>
        <v>42094.900000000081</v>
      </c>
      <c r="G102" s="1" t="s">
        <v>11</v>
      </c>
    </row>
    <row r="103" spans="1:7" x14ac:dyDescent="0.2">
      <c r="A103" s="5">
        <f t="shared" si="8"/>
        <v>47788</v>
      </c>
      <c r="B103" s="4">
        <f t="shared" si="9"/>
        <v>42094.900000000081</v>
      </c>
      <c r="C103" s="4">
        <f t="shared" si="10"/>
        <v>122.78</v>
      </c>
      <c r="D103" s="4">
        <f t="shared" si="12"/>
        <v>466.18</v>
      </c>
      <c r="E103" s="7">
        <v>0</v>
      </c>
      <c r="F103" s="4">
        <f t="shared" si="11"/>
        <v>41628.720000000081</v>
      </c>
    </row>
    <row r="104" spans="1:7" x14ac:dyDescent="0.2">
      <c r="A104" s="5">
        <f t="shared" si="8"/>
        <v>47818</v>
      </c>
      <c r="B104" s="4">
        <f t="shared" si="9"/>
        <v>41628.720000000081</v>
      </c>
      <c r="C104" s="4">
        <f t="shared" si="10"/>
        <v>121.42</v>
      </c>
      <c r="D104" s="4">
        <f t="shared" si="12"/>
        <v>467.54</v>
      </c>
      <c r="E104" s="7">
        <v>0</v>
      </c>
      <c r="F104" s="4">
        <f t="shared" si="11"/>
        <v>41161.18000000008</v>
      </c>
    </row>
    <row r="105" spans="1:7" x14ac:dyDescent="0.2">
      <c r="A105" s="5">
        <f t="shared" si="8"/>
        <v>47849</v>
      </c>
      <c r="B105" s="4">
        <f t="shared" si="9"/>
        <v>41161.18000000008</v>
      </c>
      <c r="C105" s="4">
        <f t="shared" si="10"/>
        <v>120.05</v>
      </c>
      <c r="D105" s="4">
        <f t="shared" si="12"/>
        <v>468.91</v>
      </c>
      <c r="E105" s="7">
        <v>0</v>
      </c>
      <c r="F105" s="4">
        <f t="shared" si="11"/>
        <v>40692.270000000077</v>
      </c>
    </row>
    <row r="106" spans="1:7" x14ac:dyDescent="0.2">
      <c r="A106" s="5">
        <f t="shared" si="8"/>
        <v>47880</v>
      </c>
      <c r="B106" s="4">
        <f t="shared" si="9"/>
        <v>40692.270000000077</v>
      </c>
      <c r="C106" s="4">
        <f t="shared" si="10"/>
        <v>118.69</v>
      </c>
      <c r="D106" s="4">
        <f t="shared" si="12"/>
        <v>470.27</v>
      </c>
      <c r="E106" s="7">
        <v>0</v>
      </c>
      <c r="F106" s="4">
        <f t="shared" si="11"/>
        <v>40222.00000000008</v>
      </c>
    </row>
    <row r="107" spans="1:7" x14ac:dyDescent="0.2">
      <c r="A107" s="5">
        <f t="shared" si="8"/>
        <v>47908</v>
      </c>
      <c r="B107" s="4">
        <f t="shared" si="9"/>
        <v>40222.00000000008</v>
      </c>
      <c r="C107" s="4">
        <f t="shared" si="10"/>
        <v>117.31</v>
      </c>
      <c r="D107" s="4">
        <f t="shared" si="12"/>
        <v>471.65</v>
      </c>
      <c r="E107" s="7">
        <v>0</v>
      </c>
      <c r="F107" s="4">
        <f t="shared" si="11"/>
        <v>39750.350000000079</v>
      </c>
    </row>
    <row r="108" spans="1:7" x14ac:dyDescent="0.2">
      <c r="A108" s="5">
        <f t="shared" si="8"/>
        <v>47939</v>
      </c>
      <c r="B108" s="4">
        <f t="shared" si="9"/>
        <v>39750.350000000079</v>
      </c>
      <c r="C108" s="4">
        <f t="shared" si="10"/>
        <v>115.94</v>
      </c>
      <c r="D108" s="4">
        <f t="shared" si="12"/>
        <v>473.02</v>
      </c>
      <c r="E108" s="7">
        <v>0</v>
      </c>
      <c r="F108" s="4">
        <f t="shared" si="11"/>
        <v>39277.330000000082</v>
      </c>
    </row>
    <row r="109" spans="1:7" x14ac:dyDescent="0.2">
      <c r="A109" s="5">
        <f t="shared" si="8"/>
        <v>47969</v>
      </c>
      <c r="B109" s="4">
        <f t="shared" si="9"/>
        <v>39277.330000000082</v>
      </c>
      <c r="C109" s="4">
        <f t="shared" si="10"/>
        <v>114.56</v>
      </c>
      <c r="D109" s="4">
        <f t="shared" si="12"/>
        <v>474.4</v>
      </c>
      <c r="E109" s="7">
        <v>0</v>
      </c>
      <c r="F109" s="4">
        <f t="shared" si="11"/>
        <v>38802.93000000008</v>
      </c>
    </row>
    <row r="110" spans="1:7" x14ac:dyDescent="0.2">
      <c r="A110" s="5">
        <f t="shared" si="8"/>
        <v>48000</v>
      </c>
      <c r="B110" s="4">
        <f t="shared" si="9"/>
        <v>38802.93000000008</v>
      </c>
      <c r="C110" s="4">
        <f t="shared" si="10"/>
        <v>113.18</v>
      </c>
      <c r="D110" s="4">
        <f t="shared" si="12"/>
        <v>475.78</v>
      </c>
      <c r="E110" s="7">
        <v>0</v>
      </c>
      <c r="F110" s="4">
        <f t="shared" si="11"/>
        <v>38327.150000000081</v>
      </c>
    </row>
    <row r="111" spans="1:7" x14ac:dyDescent="0.2">
      <c r="A111" s="5">
        <f t="shared" si="8"/>
        <v>48030</v>
      </c>
      <c r="B111" s="4">
        <f t="shared" si="9"/>
        <v>38327.150000000081</v>
      </c>
      <c r="C111" s="4">
        <f t="shared" si="10"/>
        <v>111.79</v>
      </c>
      <c r="D111" s="4">
        <f t="shared" si="12"/>
        <v>477.17</v>
      </c>
      <c r="E111" s="7">
        <v>0</v>
      </c>
      <c r="F111" s="4">
        <f t="shared" si="11"/>
        <v>37849.980000000083</v>
      </c>
    </row>
    <row r="112" spans="1:7" x14ac:dyDescent="0.2">
      <c r="A112" s="5">
        <f t="shared" si="8"/>
        <v>48061</v>
      </c>
      <c r="B112" s="4">
        <f t="shared" si="9"/>
        <v>37849.980000000083</v>
      </c>
      <c r="C112" s="4">
        <f t="shared" si="10"/>
        <v>110.4</v>
      </c>
      <c r="D112" s="4">
        <f t="shared" si="12"/>
        <v>478.56</v>
      </c>
      <c r="E112" s="7">
        <v>0</v>
      </c>
      <c r="F112" s="4">
        <f t="shared" si="11"/>
        <v>37371.420000000086</v>
      </c>
    </row>
    <row r="113" spans="1:6" x14ac:dyDescent="0.2">
      <c r="A113" s="5">
        <f t="shared" si="8"/>
        <v>48092</v>
      </c>
      <c r="B113" s="4">
        <f t="shared" si="9"/>
        <v>37371.420000000086</v>
      </c>
      <c r="C113" s="4">
        <f t="shared" si="10"/>
        <v>109</v>
      </c>
      <c r="D113" s="4">
        <f t="shared" si="12"/>
        <v>479.96</v>
      </c>
      <c r="E113" s="7">
        <v>0</v>
      </c>
      <c r="F113" s="4">
        <f t="shared" si="11"/>
        <v>36891.460000000086</v>
      </c>
    </row>
    <row r="114" spans="1:6" x14ac:dyDescent="0.2">
      <c r="A114" s="5">
        <f t="shared" si="8"/>
        <v>48122</v>
      </c>
      <c r="B114" s="4">
        <f t="shared" si="9"/>
        <v>36891.460000000086</v>
      </c>
      <c r="C114" s="4">
        <f t="shared" si="10"/>
        <v>107.6</v>
      </c>
      <c r="D114" s="4">
        <f t="shared" si="12"/>
        <v>481.36</v>
      </c>
      <c r="E114" s="7">
        <v>0</v>
      </c>
      <c r="F114" s="4">
        <f t="shared" si="11"/>
        <v>36410.100000000086</v>
      </c>
    </row>
    <row r="115" spans="1:6" x14ac:dyDescent="0.2">
      <c r="A115" s="5">
        <f t="shared" si="8"/>
        <v>48153</v>
      </c>
      <c r="B115" s="4">
        <f t="shared" si="9"/>
        <v>36410.100000000086</v>
      </c>
      <c r="C115" s="4">
        <f t="shared" si="10"/>
        <v>106.2</v>
      </c>
      <c r="D115" s="4">
        <f t="shared" si="12"/>
        <v>482.76</v>
      </c>
      <c r="E115" s="7">
        <v>0</v>
      </c>
      <c r="F115" s="4">
        <f t="shared" si="11"/>
        <v>35927.340000000084</v>
      </c>
    </row>
    <row r="116" spans="1:6" x14ac:dyDescent="0.2">
      <c r="A116" s="5">
        <f t="shared" si="8"/>
        <v>48183</v>
      </c>
      <c r="B116" s="4">
        <f t="shared" si="9"/>
        <v>35927.340000000084</v>
      </c>
      <c r="C116" s="4">
        <f t="shared" si="10"/>
        <v>104.79</v>
      </c>
      <c r="D116" s="4">
        <f t="shared" si="12"/>
        <v>484.17</v>
      </c>
      <c r="E116" s="7">
        <v>0</v>
      </c>
      <c r="F116" s="4">
        <f t="shared" si="11"/>
        <v>35443.170000000086</v>
      </c>
    </row>
    <row r="117" spans="1:6" x14ac:dyDescent="0.2">
      <c r="A117" s="5">
        <f t="shared" si="8"/>
        <v>48214</v>
      </c>
      <c r="B117" s="4">
        <f t="shared" si="9"/>
        <v>35443.170000000086</v>
      </c>
      <c r="C117" s="4">
        <f t="shared" si="10"/>
        <v>103.38</v>
      </c>
      <c r="D117" s="4">
        <f t="shared" si="12"/>
        <v>485.58</v>
      </c>
      <c r="E117" s="7">
        <v>0</v>
      </c>
      <c r="F117" s="4">
        <f t="shared" si="11"/>
        <v>34957.590000000084</v>
      </c>
    </row>
    <row r="118" spans="1:6" x14ac:dyDescent="0.2">
      <c r="A118" s="5">
        <f t="shared" si="8"/>
        <v>48245</v>
      </c>
      <c r="B118" s="4">
        <f t="shared" si="9"/>
        <v>34957.590000000084</v>
      </c>
      <c r="C118" s="4">
        <f t="shared" si="10"/>
        <v>101.96</v>
      </c>
      <c r="D118" s="4">
        <f t="shared" si="12"/>
        <v>487</v>
      </c>
      <c r="E118" s="7">
        <v>0</v>
      </c>
      <c r="F118" s="4">
        <f t="shared" si="11"/>
        <v>34470.590000000084</v>
      </c>
    </row>
    <row r="119" spans="1:6" x14ac:dyDescent="0.2">
      <c r="A119" s="5">
        <f t="shared" si="8"/>
        <v>48274</v>
      </c>
      <c r="B119" s="4">
        <f t="shared" si="9"/>
        <v>34470.590000000084</v>
      </c>
      <c r="C119" s="4">
        <f t="shared" si="10"/>
        <v>100.54</v>
      </c>
      <c r="D119" s="4">
        <f t="shared" si="12"/>
        <v>488.42</v>
      </c>
      <c r="E119" s="7">
        <v>0</v>
      </c>
      <c r="F119" s="4">
        <f t="shared" si="11"/>
        <v>33982.170000000086</v>
      </c>
    </row>
    <row r="120" spans="1:6" x14ac:dyDescent="0.2">
      <c r="A120" s="5">
        <f t="shared" si="8"/>
        <v>48305</v>
      </c>
      <c r="B120" s="4">
        <f t="shared" si="9"/>
        <v>33982.170000000086</v>
      </c>
      <c r="C120" s="4">
        <f t="shared" si="10"/>
        <v>99.11</v>
      </c>
      <c r="D120" s="4">
        <f t="shared" si="12"/>
        <v>489.85</v>
      </c>
      <c r="E120" s="7">
        <v>0</v>
      </c>
      <c r="F120" s="4">
        <f t="shared" si="11"/>
        <v>33492.320000000087</v>
      </c>
    </row>
    <row r="121" spans="1:6" x14ac:dyDescent="0.2">
      <c r="A121" s="5">
        <f t="shared" si="8"/>
        <v>48335</v>
      </c>
      <c r="B121" s="4">
        <f t="shared" si="9"/>
        <v>33492.320000000087</v>
      </c>
      <c r="C121" s="4">
        <f t="shared" si="10"/>
        <v>97.69</v>
      </c>
      <c r="D121" s="4">
        <f t="shared" si="12"/>
        <v>491.27</v>
      </c>
      <c r="E121" s="7">
        <v>0</v>
      </c>
      <c r="F121" s="4">
        <f t="shared" si="11"/>
        <v>33001.05000000009</v>
      </c>
    </row>
    <row r="122" spans="1:6" x14ac:dyDescent="0.2">
      <c r="A122" s="5">
        <f t="shared" si="8"/>
        <v>48366</v>
      </c>
      <c r="B122" s="4">
        <f t="shared" si="9"/>
        <v>33001.05000000009</v>
      </c>
      <c r="C122" s="4">
        <f t="shared" si="10"/>
        <v>96.25</v>
      </c>
      <c r="D122" s="4">
        <f t="shared" si="12"/>
        <v>492.71</v>
      </c>
      <c r="E122" s="7">
        <v>0</v>
      </c>
      <c r="F122" s="4">
        <f t="shared" si="11"/>
        <v>32508.340000000091</v>
      </c>
    </row>
    <row r="123" spans="1:6" x14ac:dyDescent="0.2">
      <c r="A123" s="5">
        <f t="shared" si="8"/>
        <v>48396</v>
      </c>
      <c r="B123" s="4">
        <f t="shared" si="9"/>
        <v>32508.340000000091</v>
      </c>
      <c r="C123" s="4">
        <f t="shared" si="10"/>
        <v>94.82</v>
      </c>
      <c r="D123" s="4">
        <f t="shared" si="12"/>
        <v>494.14</v>
      </c>
      <c r="E123" s="7">
        <v>0</v>
      </c>
      <c r="F123" s="4">
        <f t="shared" si="11"/>
        <v>32014.200000000092</v>
      </c>
    </row>
    <row r="124" spans="1:6" x14ac:dyDescent="0.2">
      <c r="A124" s="5">
        <f t="shared" si="8"/>
        <v>48427</v>
      </c>
      <c r="B124" s="4">
        <f t="shared" si="9"/>
        <v>32014.200000000092</v>
      </c>
      <c r="C124" s="4">
        <f t="shared" si="10"/>
        <v>93.37</v>
      </c>
      <c r="D124" s="4">
        <f t="shared" si="12"/>
        <v>495.59</v>
      </c>
      <c r="E124" s="7">
        <v>0</v>
      </c>
      <c r="F124" s="4">
        <f t="shared" si="11"/>
        <v>31518.610000000092</v>
      </c>
    </row>
    <row r="125" spans="1:6" x14ac:dyDescent="0.2">
      <c r="A125" s="5">
        <f t="shared" si="8"/>
        <v>48458</v>
      </c>
      <c r="B125" s="4">
        <f t="shared" si="9"/>
        <v>31518.610000000092</v>
      </c>
      <c r="C125" s="4">
        <f t="shared" si="10"/>
        <v>91.93</v>
      </c>
      <c r="D125" s="4">
        <f t="shared" si="12"/>
        <v>497.03</v>
      </c>
      <c r="E125" s="7">
        <v>0</v>
      </c>
      <c r="F125" s="4">
        <f t="shared" si="11"/>
        <v>31021.580000000093</v>
      </c>
    </row>
    <row r="126" spans="1:6" x14ac:dyDescent="0.2">
      <c r="A126" s="5">
        <f t="shared" si="8"/>
        <v>48488</v>
      </c>
      <c r="B126" s="4">
        <f t="shared" si="9"/>
        <v>31021.580000000093</v>
      </c>
      <c r="C126" s="4">
        <f t="shared" si="10"/>
        <v>90.48</v>
      </c>
      <c r="D126" s="4">
        <f t="shared" si="12"/>
        <v>498.48</v>
      </c>
      <c r="E126" s="7">
        <v>0</v>
      </c>
      <c r="F126" s="4">
        <f t="shared" si="11"/>
        <v>30523.100000000093</v>
      </c>
    </row>
    <row r="127" spans="1:6" x14ac:dyDescent="0.2">
      <c r="A127" s="5">
        <f t="shared" si="8"/>
        <v>48519</v>
      </c>
      <c r="B127" s="4">
        <f t="shared" si="9"/>
        <v>30523.100000000093</v>
      </c>
      <c r="C127" s="4">
        <f t="shared" si="10"/>
        <v>89.03</v>
      </c>
      <c r="D127" s="4">
        <f>ROUND($C$4-C127,2)</f>
        <v>499.93</v>
      </c>
      <c r="E127" s="7">
        <v>0</v>
      </c>
      <c r="F127" s="4">
        <f t="shared" si="11"/>
        <v>30023.170000000093</v>
      </c>
    </row>
    <row r="129" spans="1:6" x14ac:dyDescent="0.2">
      <c r="A129" s="5">
        <f>EDATE(A127,1)</f>
        <v>48549</v>
      </c>
      <c r="B129" s="2" t="s">
        <v>14</v>
      </c>
      <c r="C129" s="2"/>
      <c r="D129" s="2"/>
      <c r="E129" s="2"/>
      <c r="F129" s="11">
        <f>F127</f>
        <v>30023.170000000093</v>
      </c>
    </row>
  </sheetData>
  <phoneticPr fontId="0" type="noConversion"/>
  <printOptions horizontalCentered="1"/>
  <pageMargins left="0.39370078740157483" right="0.19685039370078741" top="0.59055118110236227" bottom="0.48" header="0.51181102362204722" footer="0.36"/>
  <pageSetup paperSize="9" scale="72" fitToHeight="0" orientation="landscape" horizontalDpi="300" verticalDpi="300" r:id="rId1"/>
  <headerFooter alignWithMargins="0">
    <oddFooter>&amp;L&amp;"Arial,Standard"&amp;8&amp;F/&amp;D/Eichhorn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Immo-Kalkulation</dc:title>
  <dc:creator>Dipl.-Math. Stephan Eichhorn</dc:creator>
  <cp:lastModifiedBy>Stephan</cp:lastModifiedBy>
  <cp:lastPrinted>2016-02-12T23:05:43Z</cp:lastPrinted>
  <dcterms:created xsi:type="dcterms:W3CDTF">2000-04-07T18:50:02Z</dcterms:created>
  <dcterms:modified xsi:type="dcterms:W3CDTF">2022-11-06T11:14:37Z</dcterms:modified>
</cp:coreProperties>
</file>