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Tabelle1" sheetId="1" r:id="rId1"/>
  </sheets>
  <calcPr calcId="124519"/>
</workbook>
</file>

<file path=xl/calcChain.xml><?xml version="1.0" encoding="utf-8"?>
<calcChain xmlns="http://schemas.openxmlformats.org/spreadsheetml/2006/main">
  <c r="N37" i="1"/>
  <c r="N39"/>
  <c r="N41"/>
  <c r="N42"/>
  <c r="N43"/>
  <c r="N44"/>
  <c r="N47"/>
  <c r="N48"/>
  <c r="N49"/>
  <c r="N50"/>
  <c r="N54"/>
  <c r="N55"/>
  <c r="N35"/>
  <c r="N34"/>
  <c r="N31"/>
  <c r="N30"/>
  <c r="N29"/>
  <c r="N28"/>
  <c r="N27"/>
  <c r="N26"/>
  <c r="N25"/>
  <c r="N24"/>
  <c r="N23"/>
  <c r="N22"/>
  <c r="N21"/>
  <c r="N20"/>
  <c r="N19"/>
  <c r="N18"/>
  <c r="N17"/>
  <c r="N16"/>
  <c r="N14"/>
  <c r="N13"/>
  <c r="N11"/>
  <c r="N9"/>
  <c r="N8"/>
  <c r="N7"/>
  <c r="N4"/>
  <c r="N5"/>
</calcChain>
</file>

<file path=xl/sharedStrings.xml><?xml version="1.0" encoding="utf-8"?>
<sst xmlns="http://schemas.openxmlformats.org/spreadsheetml/2006/main" count="467" uniqueCount="241">
  <si>
    <t>DWS</t>
  </si>
  <si>
    <t>Fonds</t>
  </si>
  <si>
    <t>Dachfonds</t>
  </si>
  <si>
    <t>Chanpions Select Balance VD</t>
  </si>
  <si>
    <t>DWS3EE</t>
  </si>
  <si>
    <t>DE000DWS3EE5</t>
  </si>
  <si>
    <t>WKN</t>
  </si>
  <si>
    <t>ISIN</t>
  </si>
  <si>
    <t>aufgelegt am</t>
  </si>
  <si>
    <t>Name</t>
  </si>
  <si>
    <t>Kategorie</t>
  </si>
  <si>
    <t>gemischte</t>
  </si>
  <si>
    <t>Risiko-klasse</t>
  </si>
  <si>
    <t>Mindest-anlage €</t>
  </si>
  <si>
    <t>Performance in 12 Mon. %</t>
  </si>
  <si>
    <t>Volatilität %</t>
  </si>
  <si>
    <t>ausschüttend</t>
  </si>
  <si>
    <t>Ausschüt-tungsart</t>
  </si>
  <si>
    <t>Champions Select Dynamic VD Fonds</t>
  </si>
  <si>
    <t>DWS3ED</t>
  </si>
  <si>
    <t>DE000DWS3ED7</t>
  </si>
  <si>
    <t>1,99 Mrd.</t>
  </si>
  <si>
    <t>Fonds-volumen €</t>
  </si>
  <si>
    <t>702,67 Mio.</t>
  </si>
  <si>
    <t>DWS12A</t>
  </si>
  <si>
    <t>LU0989117667</t>
  </si>
  <si>
    <t>DWS Multi Opportunities LD</t>
  </si>
  <si>
    <t>565,99 Mio.</t>
  </si>
  <si>
    <t>Kursmax. €</t>
  </si>
  <si>
    <t>Kursmin. €</t>
  </si>
  <si>
    <t>Aktienfonds</t>
  </si>
  <si>
    <t>DWS08N</t>
  </si>
  <si>
    <t>DWS TRC Deutschland Fonds</t>
  </si>
  <si>
    <t>DE000DWS08N1</t>
  </si>
  <si>
    <t>124 Mio.</t>
  </si>
  <si>
    <t>Diff.</t>
  </si>
  <si>
    <t>thesaurierend</t>
  </si>
  <si>
    <t>DWS1W8</t>
  </si>
  <si>
    <t>DWS TRC Global Growth Fonds</t>
  </si>
  <si>
    <t>DE000DWS1W80</t>
  </si>
  <si>
    <t>Aktienfonds (TRC - Trend Risk Control)</t>
  </si>
  <si>
    <t>33,58 Mio.</t>
  </si>
  <si>
    <t>DWS08Q</t>
  </si>
  <si>
    <t>DE000DWS08Q4</t>
  </si>
  <si>
    <t>DWS TRC Top Asien Fonds</t>
  </si>
  <si>
    <t>44,05 Mio.</t>
  </si>
  <si>
    <t>DWS08P</t>
  </si>
  <si>
    <t>DE000DWS08P6</t>
  </si>
  <si>
    <t>DWS TRC Top Dividende Fonds</t>
  </si>
  <si>
    <t>168,16 Mio.</t>
  </si>
  <si>
    <t>DE0009773010</t>
  </si>
  <si>
    <t>DWS Global Emerging Markets Equities ND Fonds</t>
  </si>
  <si>
    <t>Aktien</t>
  </si>
  <si>
    <t>102,46 Mio.</t>
  </si>
  <si>
    <t>zum Vergleich an MSCI EM</t>
  </si>
  <si>
    <t>orientiert sich</t>
  </si>
  <si>
    <t>an Not Benchmarked</t>
  </si>
  <si>
    <t>zum Vergleich an MSCI World Growth</t>
  </si>
  <si>
    <t>zum Vergleich an MSCI AC Far East Ex Japan</t>
  </si>
  <si>
    <t>DE000DWS2S44</t>
  </si>
  <si>
    <t>DWS2S4</t>
  </si>
  <si>
    <t>DWS Aktien Strategie Deutschland GLC Fonds</t>
  </si>
  <si>
    <t>3,32 Mrd.</t>
  </si>
  <si>
    <t>zum Vergleich an FSE HDAX</t>
  </si>
  <si>
    <t>DE0009769869</t>
  </si>
  <si>
    <t>DWS Aktien Strategie Deutschland LC Fonds</t>
  </si>
  <si>
    <t>Ausgabeauf-schlag %</t>
  </si>
  <si>
    <t>DWS2S2</t>
  </si>
  <si>
    <t>DE000DWS2S28</t>
  </si>
  <si>
    <t>DWS Deutschland GLC Fonds</t>
  </si>
  <si>
    <t>3,53 Mrd.</t>
  </si>
  <si>
    <t>zum Vergleich an FSE CDAX</t>
  </si>
  <si>
    <t>DE0008490962</t>
  </si>
  <si>
    <t>DWS Deutschland LC Fonds</t>
  </si>
  <si>
    <t>DE0008474024</t>
  </si>
  <si>
    <t>DWS ESG Akkumula LC Fonds</t>
  </si>
  <si>
    <t>6,71 Mrd.</t>
  </si>
  <si>
    <t>zum Vergleich an MSCI World</t>
  </si>
  <si>
    <t>DWS2S7</t>
  </si>
  <si>
    <t>DE000DWS2S77</t>
  </si>
  <si>
    <t>DWS ESG Investa GLC Fonds</t>
  </si>
  <si>
    <t>3,54 Mrd.</t>
  </si>
  <si>
    <t>zum Vergleich an FSE Germany DAX</t>
  </si>
  <si>
    <t>DE0008474008</t>
  </si>
  <si>
    <t>DWS ESG Investa LD Fonds</t>
  </si>
  <si>
    <t>DE0009789760</t>
  </si>
  <si>
    <t>1,78 Mrd.</t>
  </si>
  <si>
    <t>DWS ESG Top World Fonds</t>
  </si>
  <si>
    <t>DWS ESG Top Asien LC Fonds</t>
  </si>
  <si>
    <t>DE0009769794</t>
  </si>
  <si>
    <t>2,22 Mrd.</t>
  </si>
  <si>
    <t>zum Vergleich an MSCI AC World</t>
  </si>
  <si>
    <t>DWS European Opportunities LD</t>
  </si>
  <si>
    <t>DE0008474156</t>
  </si>
  <si>
    <t>1,40 Mrd.</t>
  </si>
  <si>
    <t>zum Vergleich an 70 % STOXX Europe Mid 200 NR EUR, 30 % STOXX Europe Small 200 NR EUR</t>
  </si>
  <si>
    <t>DE0008490848</t>
  </si>
  <si>
    <t>DWS Eurovesta</t>
  </si>
  <si>
    <t>708,57 Mio.</t>
  </si>
  <si>
    <t>zum Vergleich an MSCI Europe Growth</t>
  </si>
  <si>
    <t>DWS Global Growht LD</t>
  </si>
  <si>
    <t>DE0005152441</t>
  </si>
  <si>
    <t>842,75 Mio.</t>
  </si>
  <si>
    <t>DWS Global Natural Resources Equity Typ O</t>
  </si>
  <si>
    <t>DE0008474123</t>
  </si>
  <si>
    <t>75,85 Mio.</t>
  </si>
  <si>
    <t>zum Vergleich an S&amp;P Global Natural Resources</t>
  </si>
  <si>
    <t>LU13314606</t>
  </si>
  <si>
    <t>DWS Global Value LD</t>
  </si>
  <si>
    <t>1,02 Mrd.</t>
  </si>
  <si>
    <t>zum Vergleich an MSCI World Value</t>
  </si>
  <si>
    <t>DWS Invest ESG Equity Income LD</t>
  </si>
  <si>
    <t>DWS2NY</t>
  </si>
  <si>
    <t>LU1616932940</t>
  </si>
  <si>
    <t>2,77 Mrd.</t>
  </si>
  <si>
    <t>DWS Invest ESG Top Euroland LD</t>
  </si>
  <si>
    <t>LU0145647052</t>
  </si>
  <si>
    <t>459,17 Mio.</t>
  </si>
  <si>
    <t xml:space="preserve">zum Vergleich an EURO STOXX 50 NR EUR </t>
  </si>
  <si>
    <t>DWS Invest II ESG European Top Dividend LD</t>
  </si>
  <si>
    <t>DWS1D9</t>
  </si>
  <si>
    <t>LU0781247705</t>
  </si>
  <si>
    <t>356,30 Mio.</t>
  </si>
  <si>
    <t>DWS SDG Global Equities LD</t>
  </si>
  <si>
    <t>DE0005152466</t>
  </si>
  <si>
    <t>362,54 Mio.</t>
  </si>
  <si>
    <t>DWS Top Dividende LD</t>
  </si>
  <si>
    <t>DE0009848119</t>
  </si>
  <si>
    <t>19,75 Mrd.</t>
  </si>
  <si>
    <t>DWS Top Europe LD</t>
  </si>
  <si>
    <t>DE0009769729</t>
  </si>
  <si>
    <t>1,18 Mrd.</t>
  </si>
  <si>
    <t>zum Vergleich an MSCI Europe</t>
  </si>
  <si>
    <t>DWS US Growth</t>
  </si>
  <si>
    <t>DE0008490897</t>
  </si>
  <si>
    <t>732,77 Mio.</t>
  </si>
  <si>
    <t>zum Vergleich an MSCI USA Growth</t>
  </si>
  <si>
    <t>DWS Vermögensbildungsfond I LD</t>
  </si>
  <si>
    <t>DE0008476524</t>
  </si>
  <si>
    <t>11,02 Mrd.</t>
  </si>
  <si>
    <t>Aktienfonds (Themenfonds)</t>
  </si>
  <si>
    <t>DWS Invest Global Infrasgructure LD</t>
  </si>
  <si>
    <t>DWS0TN</t>
  </si>
  <si>
    <t>LU0363470237</t>
  </si>
  <si>
    <t>3,17 Mrd.</t>
  </si>
  <si>
    <t>DWS Invest Gold an recious Metals Equities LD</t>
  </si>
  <si>
    <t>DWS0TP</t>
  </si>
  <si>
    <t>LU0363470401</t>
  </si>
  <si>
    <t>452,28 Mio.</t>
  </si>
  <si>
    <t>gemischte Fonds (Nachhaltigkeitsfonds)</t>
  </si>
  <si>
    <t>DWS Balance</t>
  </si>
  <si>
    <t>DE0008474198</t>
  </si>
  <si>
    <t>262,10 Mio.</t>
  </si>
  <si>
    <t>zum Vergleich an N/A</t>
  </si>
  <si>
    <t>DWS Defensiv LC</t>
  </si>
  <si>
    <t>DWS1UR</t>
  </si>
  <si>
    <t>DE000DWS1UR7</t>
  </si>
  <si>
    <t>424,78 Mio.</t>
  </si>
  <si>
    <t>DWS ESG Multi Asset Dynamic LD</t>
  </si>
  <si>
    <t>DWS2WC</t>
  </si>
  <si>
    <t>LU1790031394</t>
  </si>
  <si>
    <t>200,18 Mio.</t>
  </si>
  <si>
    <t>DWS Sachwerte</t>
  </si>
  <si>
    <t>DWS0W3</t>
  </si>
  <si>
    <t>DE000DWS0W32</t>
  </si>
  <si>
    <t>294,53 Mio.</t>
  </si>
  <si>
    <t>DE0009848010</t>
  </si>
  <si>
    <t>Börse: DWS SDG Multi Asset Dynamic LC Fonds (Generali: DWS Top Portfolio Offensiv LC)</t>
  </si>
  <si>
    <t>826,47 Mio.</t>
  </si>
  <si>
    <t>Rentenfonds (Nachhaltigkeitsfonds)</t>
  </si>
  <si>
    <t>DWS Covered Bond Fund LD</t>
  </si>
  <si>
    <t>DE0008476532</t>
  </si>
  <si>
    <t>Renten</t>
  </si>
  <si>
    <t>139,36 Mio.</t>
  </si>
  <si>
    <t>zum Vergleich an Markit iBoxx EUR Cvrd</t>
  </si>
  <si>
    <t>DWS ESG zinseinkommen LD</t>
  </si>
  <si>
    <t>DWS037</t>
  </si>
  <si>
    <t>LU0649391066</t>
  </si>
  <si>
    <t>231,66 Mio.</t>
  </si>
  <si>
    <t>DWS Euro Bond Fund LD</t>
  </si>
  <si>
    <t>DE0008476516</t>
  </si>
  <si>
    <t>472,08 Mio.</t>
  </si>
  <si>
    <t>zum Vergleich an Markit iBoxx EUR Ovrl</t>
  </si>
  <si>
    <t>DWS Eurozone Monds Flexible LD</t>
  </si>
  <si>
    <t>DE0008474032</t>
  </si>
  <si>
    <t>954,67 Mio.</t>
  </si>
  <si>
    <t>DWS Eurorenta</t>
  </si>
  <si>
    <t>LU0003549028</t>
  </si>
  <si>
    <t>311,95 Mio.</t>
  </si>
  <si>
    <t>zum Vergleich an Bloomberg Pan Euro Agg</t>
  </si>
  <si>
    <t>DWS Invest ESG Euro Bonds (Short) LD</t>
  </si>
  <si>
    <t>LU0145656475</t>
  </si>
  <si>
    <t>816,48 Mio.</t>
  </si>
  <si>
    <t>zum Vergleich an Markit iBoxx EUR Overall 1-3</t>
  </si>
  <si>
    <t>DWS Invest Global Bonds LD</t>
  </si>
  <si>
    <t>DWS045</t>
  </si>
  <si>
    <t>LU0616845144</t>
  </si>
  <si>
    <t>107,57 Mio.</t>
  </si>
  <si>
    <t>Absolute-Return-Fonds</t>
  </si>
  <si>
    <t>DWS Concept Kaldemorgen SCR</t>
  </si>
  <si>
    <t>DWSK45</t>
  </si>
  <si>
    <t>LU1254423079</t>
  </si>
  <si>
    <t>13,93 Mrd.</t>
  </si>
  <si>
    <t>kurzlaufende Rentenfonds (geldmarktnahe Nachhaltigkeitsfonds)</t>
  </si>
  <si>
    <t>DE0008474230</t>
  </si>
  <si>
    <t>Börse: DWS Euro Flexizins (Generali: DWS Euro Flexizins NC)</t>
  </si>
  <si>
    <t>881,30 Mio.</t>
  </si>
  <si>
    <t>zum Vergleich an ICE BofA EUR Ccy 1M Dep BdRt Av</t>
  </si>
  <si>
    <t>DWS Floating Rage Notes LC</t>
  </si>
  <si>
    <t>LU0034353002</t>
  </si>
  <si>
    <t>5,23 Mrd.</t>
  </si>
  <si>
    <t>Generali Investments</t>
  </si>
  <si>
    <t>Generali Komfort Balance</t>
  </si>
  <si>
    <t>LU0100842029</t>
  </si>
  <si>
    <t>173,97 Mio.</t>
  </si>
  <si>
    <t>zum Vergleich an EURO STOXX 50 NR EUR , 50 % JPM EMU Government All Maturities</t>
  </si>
  <si>
    <t>Generali Komfort Wachstum</t>
  </si>
  <si>
    <t>LU0100848798</t>
  </si>
  <si>
    <t>283,08 Mio.</t>
  </si>
  <si>
    <t>zum Vergleich an 70 % EURO STOXX 50 NR EUR , 30 % JPM EMU Government All Maturities</t>
  </si>
  <si>
    <t>Aktienfonds (Nachhaltigkeitsfonds)</t>
  </si>
  <si>
    <t>A2ACGG</t>
  </si>
  <si>
    <t>LU1234787460</t>
  </si>
  <si>
    <t>Börse: Generali Investments - SRI Ageing Population DX (Generali: Generali Investments SICAV Ageing Population DX)</t>
  </si>
  <si>
    <t>459,56 Mio.</t>
  </si>
  <si>
    <t>A2DU0R</t>
  </si>
  <si>
    <t>DE000A2DU0R8</t>
  </si>
  <si>
    <t>Börse: Nachhaltigkeit Select Global VT (Generali: Nachhaltigkeit Select Global)</t>
  </si>
  <si>
    <t>176,50 Mio.</t>
  </si>
  <si>
    <t>exklusive Anlagen</t>
  </si>
  <si>
    <t>Generali Excklusiv Fonds S. A. SICAV RAIF</t>
  </si>
  <si>
    <t>LU2147380666</t>
  </si>
  <si>
    <t>gemischte Fonds</t>
  </si>
  <si>
    <t>Generali AktivMix Ertrag</t>
  </si>
  <si>
    <t>DE0004156302</t>
  </si>
  <si>
    <t>54,33 Mio.</t>
  </si>
  <si>
    <t>Geldmarktfonds</t>
  </si>
  <si>
    <t>Generali Geldmarkt Euro</t>
  </si>
  <si>
    <t>DE0005317705</t>
  </si>
  <si>
    <t>79,76 Mio.</t>
  </si>
  <si>
    <t>-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</si>
</sst>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4" fontId="0" fillId="2" borderId="0" xfId="0" applyNumberFormat="1" applyFill="1" applyAlignment="1">
      <alignment vertical="center"/>
    </xf>
    <xf numFmtId="164" fontId="0" fillId="2" borderId="0" xfId="0" applyNumberFormat="1" applyFill="1" applyAlignment="1">
      <alignment vertical="center" wrapText="1"/>
    </xf>
    <xf numFmtId="164" fontId="0" fillId="2" borderId="0" xfId="0" applyNumberFormat="1" applyFill="1" applyAlignment="1">
      <alignment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 vertical="center" wrapText="1"/>
    </xf>
    <xf numFmtId="164" fontId="1" fillId="0" borderId="0" xfId="0" applyNumberFormat="1" applyFont="1"/>
    <xf numFmtId="0" fontId="0" fillId="3" borderId="0" xfId="0" applyFill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5"/>
  <sheetViews>
    <sheetView tabSelected="1" workbookViewId="0">
      <pane ySplit="1" topLeftCell="A21" activePane="bottomLeft" state="frozen"/>
      <selection pane="bottomLeft" activeCell="A31" sqref="A31"/>
    </sheetView>
  </sheetViews>
  <sheetFormatPr baseColWidth="10" defaultRowHeight="15"/>
  <cols>
    <col min="1" max="2" width="18" customWidth="1"/>
    <col min="3" max="3" width="44.85546875" bestFit="1" customWidth="1"/>
    <col min="4" max="4" width="9" bestFit="1" customWidth="1"/>
    <col min="5" max="5" width="15.28515625" bestFit="1" customWidth="1"/>
    <col min="6" max="6" width="7" bestFit="1" customWidth="1"/>
    <col min="7" max="7" width="12.5703125" style="1" bestFit="1" customWidth="1"/>
    <col min="9" max="9" width="11.42578125" style="9"/>
    <col min="10" max="10" width="14.140625" style="3" bestFit="1" customWidth="1"/>
    <col min="11" max="11" width="12.140625" style="3" bestFit="1" customWidth="1"/>
    <col min="12" max="14" width="10.140625" style="3" customWidth="1"/>
    <col min="15" max="15" width="12.42578125" style="3" customWidth="1"/>
    <col min="16" max="16" width="11.42578125" style="3"/>
    <col min="17" max="17" width="13.5703125" bestFit="1" customWidth="1"/>
    <col min="18" max="18" width="83" bestFit="1" customWidth="1"/>
  </cols>
  <sheetData>
    <row r="1" spans="1:18" s="2" customFormat="1" ht="30">
      <c r="A1" s="4" t="s">
        <v>1</v>
      </c>
      <c r="B1" s="4"/>
      <c r="C1" s="4" t="s">
        <v>9</v>
      </c>
      <c r="D1" s="4" t="s">
        <v>6</v>
      </c>
      <c r="E1" s="4" t="s">
        <v>7</v>
      </c>
      <c r="F1" s="5" t="s">
        <v>12</v>
      </c>
      <c r="G1" s="6" t="s">
        <v>8</v>
      </c>
      <c r="H1" s="4" t="s">
        <v>10</v>
      </c>
      <c r="I1" s="10" t="s">
        <v>22</v>
      </c>
      <c r="J1" s="7" t="s">
        <v>13</v>
      </c>
      <c r="K1" s="7" t="s">
        <v>66</v>
      </c>
      <c r="L1" s="7" t="s">
        <v>28</v>
      </c>
      <c r="M1" s="7" t="s">
        <v>29</v>
      </c>
      <c r="N1" s="7" t="s">
        <v>35</v>
      </c>
      <c r="O1" s="7" t="s">
        <v>14</v>
      </c>
      <c r="P1" s="8" t="s">
        <v>15</v>
      </c>
      <c r="Q1" s="5" t="s">
        <v>17</v>
      </c>
      <c r="R1" s="5" t="s">
        <v>55</v>
      </c>
    </row>
    <row r="2" spans="1:18">
      <c r="A2" t="s">
        <v>2</v>
      </c>
      <c r="B2" t="s">
        <v>0</v>
      </c>
      <c r="C2" t="s">
        <v>3</v>
      </c>
      <c r="D2" t="s">
        <v>4</v>
      </c>
      <c r="E2" t="s">
        <v>5</v>
      </c>
      <c r="F2">
        <v>4</v>
      </c>
      <c r="G2" s="1">
        <v>44564</v>
      </c>
      <c r="H2" t="s">
        <v>11</v>
      </c>
      <c r="I2" s="9" t="s">
        <v>23</v>
      </c>
      <c r="J2" s="11">
        <v>400000</v>
      </c>
      <c r="K2" s="11"/>
      <c r="L2" s="11"/>
      <c r="M2" s="11"/>
      <c r="O2" s="3">
        <v>-5.46</v>
      </c>
      <c r="P2" s="3">
        <v>12.63</v>
      </c>
      <c r="Q2" t="s">
        <v>16</v>
      </c>
      <c r="R2" t="s">
        <v>56</v>
      </c>
    </row>
    <row r="3" spans="1:18">
      <c r="A3" t="s">
        <v>2</v>
      </c>
      <c r="B3" t="s">
        <v>0</v>
      </c>
      <c r="C3" t="s">
        <v>18</v>
      </c>
      <c r="D3" t="s">
        <v>19</v>
      </c>
      <c r="E3" t="s">
        <v>20</v>
      </c>
      <c r="F3">
        <v>4</v>
      </c>
      <c r="G3" s="1">
        <v>44564</v>
      </c>
      <c r="H3" t="s">
        <v>11</v>
      </c>
      <c r="I3" s="9" t="s">
        <v>21</v>
      </c>
      <c r="J3" s="11">
        <v>400000</v>
      </c>
      <c r="K3" s="11"/>
      <c r="L3" s="11"/>
      <c r="M3" s="11"/>
      <c r="O3" s="3">
        <v>-5.5</v>
      </c>
      <c r="P3" s="3">
        <v>13.93</v>
      </c>
      <c r="Q3" t="s">
        <v>16</v>
      </c>
      <c r="R3" t="s">
        <v>56</v>
      </c>
    </row>
    <row r="4" spans="1:18">
      <c r="A4" t="s">
        <v>2</v>
      </c>
      <c r="B4" t="s">
        <v>0</v>
      </c>
      <c r="C4" t="s">
        <v>26</v>
      </c>
      <c r="D4" t="s">
        <v>24</v>
      </c>
      <c r="E4" t="s">
        <v>25</v>
      </c>
      <c r="F4">
        <v>3</v>
      </c>
      <c r="G4" s="1">
        <v>41625</v>
      </c>
      <c r="H4" t="s">
        <v>11</v>
      </c>
      <c r="I4" s="9" t="s">
        <v>27</v>
      </c>
      <c r="J4" s="3">
        <v>0</v>
      </c>
      <c r="L4" s="3">
        <v>129.59</v>
      </c>
      <c r="M4" s="3">
        <v>115.26</v>
      </c>
      <c r="N4" s="3">
        <f t="shared" ref="N4" si="0">SUM(L4-M4)</f>
        <v>14.329999999999998</v>
      </c>
      <c r="O4" s="3">
        <v>-2.02</v>
      </c>
      <c r="P4" s="3">
        <v>10.16</v>
      </c>
      <c r="Q4" t="s">
        <v>16</v>
      </c>
      <c r="R4" t="s">
        <v>56</v>
      </c>
    </row>
    <row r="5" spans="1:18">
      <c r="A5" t="s">
        <v>40</v>
      </c>
      <c r="B5" t="s">
        <v>0</v>
      </c>
      <c r="C5" t="s">
        <v>32</v>
      </c>
      <c r="D5" t="s">
        <v>31</v>
      </c>
      <c r="E5" t="s">
        <v>33</v>
      </c>
      <c r="F5">
        <v>4</v>
      </c>
      <c r="G5" s="1">
        <v>40847</v>
      </c>
      <c r="H5" t="s">
        <v>11</v>
      </c>
      <c r="I5" s="9" t="s">
        <v>34</v>
      </c>
      <c r="J5" s="3">
        <v>0</v>
      </c>
      <c r="K5" s="3">
        <v>5</v>
      </c>
      <c r="L5" s="3">
        <v>179.4</v>
      </c>
      <c r="M5" s="3">
        <v>147.38999999999999</v>
      </c>
      <c r="N5" s="3">
        <f>SUM(L5-M5)</f>
        <v>32.010000000000019</v>
      </c>
      <c r="O5" s="3">
        <v>4.34</v>
      </c>
      <c r="P5" s="3">
        <v>16.12</v>
      </c>
      <c r="Q5" t="s">
        <v>36</v>
      </c>
      <c r="R5" t="s">
        <v>56</v>
      </c>
    </row>
    <row r="6" spans="1:18">
      <c r="A6" t="s">
        <v>40</v>
      </c>
      <c r="B6" t="s">
        <v>0</v>
      </c>
      <c r="C6" t="s">
        <v>38</v>
      </c>
      <c r="D6" t="s">
        <v>37</v>
      </c>
      <c r="E6" t="s">
        <v>39</v>
      </c>
      <c r="F6">
        <v>3</v>
      </c>
      <c r="G6" s="1">
        <v>41366</v>
      </c>
      <c r="H6" t="s">
        <v>11</v>
      </c>
      <c r="I6" s="9" t="s">
        <v>41</v>
      </c>
      <c r="J6" s="3">
        <v>0</v>
      </c>
      <c r="K6" s="3">
        <v>5</v>
      </c>
      <c r="O6" s="3">
        <v>-9.2100000000000009</v>
      </c>
      <c r="P6" s="3">
        <v>10.47</v>
      </c>
      <c r="Q6" t="s">
        <v>16</v>
      </c>
      <c r="R6" t="s">
        <v>57</v>
      </c>
    </row>
    <row r="7" spans="1:18">
      <c r="A7" t="s">
        <v>40</v>
      </c>
      <c r="B7" t="s">
        <v>0</v>
      </c>
      <c r="C7" t="s">
        <v>44</v>
      </c>
      <c r="D7" t="s">
        <v>42</v>
      </c>
      <c r="E7" t="s">
        <v>43</v>
      </c>
      <c r="F7">
        <v>3</v>
      </c>
      <c r="G7" s="1">
        <v>40847</v>
      </c>
      <c r="H7" t="s">
        <v>11</v>
      </c>
      <c r="I7" s="9" t="s">
        <v>45</v>
      </c>
      <c r="J7" s="3">
        <v>0</v>
      </c>
      <c r="K7" s="3">
        <v>4</v>
      </c>
      <c r="L7" s="3">
        <v>138.61000000000001</v>
      </c>
      <c r="M7" s="3">
        <v>121.52</v>
      </c>
      <c r="N7" s="3">
        <f t="shared" ref="N7:N55" si="1">SUM(L7-M7)</f>
        <v>17.090000000000018</v>
      </c>
      <c r="O7" s="3">
        <v>-9.77</v>
      </c>
      <c r="P7" s="3">
        <v>9.8699999999999992</v>
      </c>
      <c r="Q7" t="s">
        <v>36</v>
      </c>
      <c r="R7" t="s">
        <v>58</v>
      </c>
    </row>
    <row r="8" spans="1:18">
      <c r="A8" t="s">
        <v>40</v>
      </c>
      <c r="B8" t="s">
        <v>0</v>
      </c>
      <c r="C8" t="s">
        <v>48</v>
      </c>
      <c r="D8" t="s">
        <v>46</v>
      </c>
      <c r="E8" t="s">
        <v>47</v>
      </c>
      <c r="F8">
        <v>3</v>
      </c>
      <c r="G8" s="1">
        <v>40847</v>
      </c>
      <c r="H8" t="s">
        <v>11</v>
      </c>
      <c r="I8" s="9" t="s">
        <v>49</v>
      </c>
      <c r="J8" s="3">
        <v>0</v>
      </c>
      <c r="K8" s="3">
        <v>5</v>
      </c>
      <c r="L8" s="3">
        <v>115.06</v>
      </c>
      <c r="M8" s="3">
        <v>99.85</v>
      </c>
      <c r="N8" s="3">
        <f t="shared" si="1"/>
        <v>15.210000000000008</v>
      </c>
      <c r="O8" s="3">
        <v>-6.55</v>
      </c>
      <c r="P8" s="3">
        <v>7.71</v>
      </c>
      <c r="Q8" t="s">
        <v>16</v>
      </c>
      <c r="R8" t="s">
        <v>56</v>
      </c>
    </row>
    <row r="9" spans="1:18">
      <c r="A9" t="s">
        <v>30</v>
      </c>
      <c r="B9" t="s">
        <v>0</v>
      </c>
      <c r="C9" t="s">
        <v>51</v>
      </c>
      <c r="D9">
        <v>977301</v>
      </c>
      <c r="E9" t="s">
        <v>50</v>
      </c>
      <c r="F9">
        <v>4</v>
      </c>
      <c r="G9" s="1">
        <v>35690</v>
      </c>
      <c r="H9" t="s">
        <v>52</v>
      </c>
      <c r="I9" s="9" t="s">
        <v>53</v>
      </c>
      <c r="J9" s="3">
        <v>0</v>
      </c>
      <c r="K9" s="3">
        <v>0</v>
      </c>
      <c r="L9" s="3">
        <v>124.38</v>
      </c>
      <c r="M9" s="3">
        <v>100.43</v>
      </c>
      <c r="N9" s="3">
        <f t="shared" si="1"/>
        <v>23.949999999999989</v>
      </c>
      <c r="O9" s="3">
        <v>-9.4600000000000009</v>
      </c>
      <c r="P9" s="3">
        <v>18.920000000000002</v>
      </c>
      <c r="Q9" t="s">
        <v>16</v>
      </c>
      <c r="R9" t="s">
        <v>54</v>
      </c>
    </row>
    <row r="10" spans="1:18">
      <c r="A10" t="s">
        <v>30</v>
      </c>
      <c r="B10" t="s">
        <v>0</v>
      </c>
      <c r="C10" t="s">
        <v>61</v>
      </c>
      <c r="D10" t="s">
        <v>60</v>
      </c>
      <c r="E10" t="s">
        <v>59</v>
      </c>
      <c r="F10">
        <v>5</v>
      </c>
      <c r="G10" s="1">
        <v>43102</v>
      </c>
      <c r="H10" t="s">
        <v>52</v>
      </c>
      <c r="I10" s="9" t="s">
        <v>62</v>
      </c>
      <c r="J10" s="3">
        <v>0</v>
      </c>
      <c r="K10" s="3">
        <v>5</v>
      </c>
      <c r="O10" s="3">
        <v>5.98</v>
      </c>
      <c r="P10" s="3">
        <v>27.33</v>
      </c>
      <c r="Q10" t="s">
        <v>36</v>
      </c>
      <c r="R10" t="s">
        <v>63</v>
      </c>
    </row>
    <row r="11" spans="1:18">
      <c r="A11" t="s">
        <v>30</v>
      </c>
      <c r="B11" t="s">
        <v>0</v>
      </c>
      <c r="C11" t="s">
        <v>65</v>
      </c>
      <c r="D11">
        <v>976986</v>
      </c>
      <c r="E11" t="s">
        <v>64</v>
      </c>
      <c r="F11">
        <v>5</v>
      </c>
      <c r="G11" s="1">
        <v>36192</v>
      </c>
      <c r="H11" t="s">
        <v>52</v>
      </c>
      <c r="I11" s="9" t="s">
        <v>62</v>
      </c>
      <c r="J11" s="3">
        <v>0</v>
      </c>
      <c r="K11" s="3">
        <v>5</v>
      </c>
      <c r="L11" s="3">
        <v>503.45</v>
      </c>
      <c r="M11" s="3">
        <v>372.54</v>
      </c>
      <c r="N11" s="3">
        <f t="shared" si="1"/>
        <v>130.90999999999997</v>
      </c>
      <c r="O11" s="3">
        <v>5.62</v>
      </c>
      <c r="P11" s="3">
        <v>27.41</v>
      </c>
      <c r="Q11" t="s">
        <v>36</v>
      </c>
      <c r="R11" t="s">
        <v>63</v>
      </c>
    </row>
    <row r="12" spans="1:18">
      <c r="A12" t="s">
        <v>30</v>
      </c>
      <c r="B12" t="s">
        <v>0</v>
      </c>
      <c r="C12" t="s">
        <v>69</v>
      </c>
      <c r="D12" t="s">
        <v>67</v>
      </c>
      <c r="E12" t="s">
        <v>68</v>
      </c>
      <c r="F12">
        <v>5</v>
      </c>
      <c r="G12" s="1">
        <v>43102</v>
      </c>
      <c r="H12" t="s">
        <v>52</v>
      </c>
      <c r="I12" s="9" t="s">
        <v>70</v>
      </c>
      <c r="J12" s="3">
        <v>0</v>
      </c>
      <c r="K12" s="3">
        <v>5</v>
      </c>
      <c r="O12" s="3">
        <v>2.87</v>
      </c>
      <c r="P12" s="3">
        <v>31.13</v>
      </c>
      <c r="Q12" t="s">
        <v>36</v>
      </c>
      <c r="R12" t="s">
        <v>71</v>
      </c>
    </row>
    <row r="13" spans="1:18">
      <c r="A13" t="s">
        <v>30</v>
      </c>
      <c r="B13" t="s">
        <v>0</v>
      </c>
      <c r="C13" t="s">
        <v>73</v>
      </c>
      <c r="D13">
        <v>849096</v>
      </c>
      <c r="E13" t="s">
        <v>72</v>
      </c>
      <c r="F13">
        <v>5</v>
      </c>
      <c r="G13" s="1">
        <v>34262</v>
      </c>
      <c r="H13" t="s">
        <v>52</v>
      </c>
      <c r="I13" s="9" t="s">
        <v>70</v>
      </c>
      <c r="J13" s="3">
        <v>0</v>
      </c>
      <c r="K13" s="3">
        <v>5</v>
      </c>
      <c r="L13" s="3">
        <v>253.94</v>
      </c>
      <c r="M13" s="3">
        <v>180.45</v>
      </c>
      <c r="N13" s="3">
        <f t="shared" si="1"/>
        <v>73.490000000000009</v>
      </c>
      <c r="O13" s="3">
        <v>2.35</v>
      </c>
      <c r="P13" s="3">
        <v>31.2</v>
      </c>
      <c r="Q13" t="s">
        <v>36</v>
      </c>
      <c r="R13" t="s">
        <v>71</v>
      </c>
    </row>
    <row r="14" spans="1:18">
      <c r="A14" t="s">
        <v>30</v>
      </c>
      <c r="B14" t="s">
        <v>0</v>
      </c>
      <c r="C14" t="s">
        <v>75</v>
      </c>
      <c r="D14">
        <v>847402</v>
      </c>
      <c r="E14" t="s">
        <v>74</v>
      </c>
      <c r="F14">
        <v>4</v>
      </c>
      <c r="G14" s="1">
        <v>22465</v>
      </c>
      <c r="H14" t="s">
        <v>52</v>
      </c>
      <c r="I14" s="9" t="s">
        <v>76</v>
      </c>
      <c r="J14" s="3">
        <v>0</v>
      </c>
      <c r="K14" s="3">
        <v>5</v>
      </c>
      <c r="L14" s="3">
        <v>1711.7</v>
      </c>
      <c r="M14" s="3">
        <v>1471.1</v>
      </c>
      <c r="N14" s="3">
        <f t="shared" si="1"/>
        <v>240.60000000000014</v>
      </c>
      <c r="O14" s="3">
        <v>-4.9000000000000004</v>
      </c>
      <c r="P14" s="3">
        <v>13.01</v>
      </c>
      <c r="Q14" t="s">
        <v>36</v>
      </c>
      <c r="R14" t="s">
        <v>77</v>
      </c>
    </row>
    <row r="15" spans="1:18">
      <c r="A15" t="s">
        <v>30</v>
      </c>
      <c r="B15" t="s">
        <v>0</v>
      </c>
      <c r="C15" t="s">
        <v>80</v>
      </c>
      <c r="D15" t="s">
        <v>78</v>
      </c>
      <c r="E15" t="s">
        <v>79</v>
      </c>
      <c r="F15">
        <v>5</v>
      </c>
      <c r="G15" s="1">
        <v>43041</v>
      </c>
      <c r="H15" t="s">
        <v>52</v>
      </c>
      <c r="I15" s="9" t="s">
        <v>81</v>
      </c>
      <c r="J15" s="3">
        <v>0</v>
      </c>
      <c r="K15" s="3">
        <v>5</v>
      </c>
      <c r="O15" s="3">
        <v>2.46</v>
      </c>
      <c r="P15" s="3">
        <v>27.8</v>
      </c>
      <c r="Q15" t="s">
        <v>36</v>
      </c>
      <c r="R15" t="s">
        <v>82</v>
      </c>
    </row>
    <row r="16" spans="1:18">
      <c r="A16" t="s">
        <v>30</v>
      </c>
      <c r="B16" t="s">
        <v>0</v>
      </c>
      <c r="C16" t="s">
        <v>84</v>
      </c>
      <c r="D16">
        <v>847400</v>
      </c>
      <c r="E16" t="s">
        <v>83</v>
      </c>
      <c r="F16">
        <v>5</v>
      </c>
      <c r="G16" s="1">
        <v>20806</v>
      </c>
      <c r="H16" t="s">
        <v>52</v>
      </c>
      <c r="I16" s="9" t="s">
        <v>81</v>
      </c>
      <c r="J16" s="3">
        <v>0</v>
      </c>
      <c r="K16" s="3">
        <v>5</v>
      </c>
      <c r="L16" s="3">
        <v>193.86</v>
      </c>
      <c r="M16" s="3">
        <v>143.88</v>
      </c>
      <c r="N16" s="3">
        <f t="shared" si="1"/>
        <v>49.980000000000018</v>
      </c>
      <c r="O16" s="3">
        <v>1.99</v>
      </c>
      <c r="P16" s="3">
        <v>27.87</v>
      </c>
      <c r="Q16" t="s">
        <v>16</v>
      </c>
      <c r="R16" t="s">
        <v>82</v>
      </c>
    </row>
    <row r="17" spans="1:18">
      <c r="A17" t="s">
        <v>30</v>
      </c>
      <c r="B17" t="s">
        <v>0</v>
      </c>
      <c r="C17" t="s">
        <v>88</v>
      </c>
      <c r="D17">
        <v>976976</v>
      </c>
      <c r="E17" t="s">
        <v>85</v>
      </c>
      <c r="F17">
        <v>4</v>
      </c>
      <c r="G17" s="1">
        <v>35184</v>
      </c>
      <c r="H17" t="s">
        <v>52</v>
      </c>
      <c r="I17" s="9" t="s">
        <v>86</v>
      </c>
      <c r="J17" s="3">
        <v>0</v>
      </c>
      <c r="K17" s="3">
        <v>5</v>
      </c>
      <c r="L17" s="3">
        <v>208.68</v>
      </c>
      <c r="M17" s="3">
        <v>166.68</v>
      </c>
      <c r="N17" s="3">
        <f t="shared" si="1"/>
        <v>42</v>
      </c>
      <c r="O17" s="3">
        <v>-9.24</v>
      </c>
      <c r="P17" s="3">
        <v>19.04</v>
      </c>
      <c r="Q17" t="s">
        <v>36</v>
      </c>
      <c r="R17" t="s">
        <v>56</v>
      </c>
    </row>
    <row r="18" spans="1:18">
      <c r="A18" t="s">
        <v>30</v>
      </c>
      <c r="B18" t="s">
        <v>0</v>
      </c>
      <c r="C18" t="s">
        <v>87</v>
      </c>
      <c r="D18">
        <v>976979</v>
      </c>
      <c r="E18" t="s">
        <v>89</v>
      </c>
      <c r="F18">
        <v>4</v>
      </c>
      <c r="G18" s="1">
        <v>35447</v>
      </c>
      <c r="H18" t="s">
        <v>52</v>
      </c>
      <c r="I18" s="9" t="s">
        <v>90</v>
      </c>
      <c r="J18" s="3">
        <v>0</v>
      </c>
      <c r="K18" s="3">
        <v>4</v>
      </c>
      <c r="L18" s="3">
        <v>162.88</v>
      </c>
      <c r="M18" s="3">
        <v>138.49</v>
      </c>
      <c r="N18" s="3">
        <f t="shared" si="1"/>
        <v>24.389999999999986</v>
      </c>
      <c r="O18" s="3">
        <v>-6.13</v>
      </c>
      <c r="P18" s="3">
        <v>15.34</v>
      </c>
      <c r="Q18" t="s">
        <v>16</v>
      </c>
      <c r="R18" t="s">
        <v>91</v>
      </c>
    </row>
    <row r="19" spans="1:18">
      <c r="A19" t="s">
        <v>30</v>
      </c>
      <c r="B19" t="s">
        <v>0</v>
      </c>
      <c r="C19" t="s">
        <v>92</v>
      </c>
      <c r="D19">
        <v>847415</v>
      </c>
      <c r="E19" t="s">
        <v>93</v>
      </c>
      <c r="F19">
        <v>4</v>
      </c>
      <c r="G19" s="1">
        <v>31239</v>
      </c>
      <c r="H19" t="s">
        <v>52</v>
      </c>
      <c r="I19" s="9" t="s">
        <v>94</v>
      </c>
      <c r="J19" s="3">
        <v>0</v>
      </c>
      <c r="K19" s="3">
        <v>5</v>
      </c>
      <c r="L19" s="3">
        <v>449.28</v>
      </c>
      <c r="M19" s="3">
        <v>341.04</v>
      </c>
      <c r="N19" s="3">
        <f t="shared" si="1"/>
        <v>108.23999999999995</v>
      </c>
      <c r="O19" s="3">
        <v>-7.7</v>
      </c>
      <c r="P19" s="3">
        <v>24.59</v>
      </c>
      <c r="Q19" t="s">
        <v>16</v>
      </c>
      <c r="R19" t="s">
        <v>95</v>
      </c>
    </row>
    <row r="20" spans="1:18">
      <c r="A20" t="s">
        <v>30</v>
      </c>
      <c r="B20" t="s">
        <v>0</v>
      </c>
      <c r="C20" t="s">
        <v>97</v>
      </c>
      <c r="D20">
        <v>849084</v>
      </c>
      <c r="E20" t="s">
        <v>96</v>
      </c>
      <c r="F20">
        <v>4</v>
      </c>
      <c r="G20" s="1">
        <v>32454</v>
      </c>
      <c r="H20" t="s">
        <v>52</v>
      </c>
      <c r="I20" s="9" t="s">
        <v>98</v>
      </c>
      <c r="J20" s="3">
        <v>0</v>
      </c>
      <c r="K20" s="3">
        <v>5</v>
      </c>
      <c r="L20" s="3">
        <v>168.41</v>
      </c>
      <c r="M20" s="3">
        <v>137.1</v>
      </c>
      <c r="N20" s="3">
        <f t="shared" si="1"/>
        <v>31.310000000000002</v>
      </c>
      <c r="O20" s="3">
        <v>0.68</v>
      </c>
      <c r="P20" s="3">
        <v>21.66</v>
      </c>
      <c r="Q20" t="s">
        <v>16</v>
      </c>
      <c r="R20" t="s">
        <v>99</v>
      </c>
    </row>
    <row r="21" spans="1:18">
      <c r="A21" t="s">
        <v>30</v>
      </c>
      <c r="B21" t="s">
        <v>0</v>
      </c>
      <c r="C21" t="s">
        <v>100</v>
      </c>
      <c r="D21">
        <v>515244</v>
      </c>
      <c r="E21" t="s">
        <v>101</v>
      </c>
      <c r="F21">
        <v>4</v>
      </c>
      <c r="G21" s="1">
        <v>38670</v>
      </c>
      <c r="H21" t="s">
        <v>52</v>
      </c>
      <c r="I21" s="9" t="s">
        <v>102</v>
      </c>
      <c r="J21" s="3">
        <v>0</v>
      </c>
      <c r="K21" s="3">
        <v>5</v>
      </c>
      <c r="L21" s="3">
        <v>194.64</v>
      </c>
      <c r="M21" s="3">
        <v>154.6</v>
      </c>
      <c r="N21" s="3">
        <f t="shared" si="1"/>
        <v>40.039999999999992</v>
      </c>
      <c r="O21" s="3">
        <v>-8.59</v>
      </c>
      <c r="P21" s="3">
        <v>18.8</v>
      </c>
      <c r="Q21" t="s">
        <v>16</v>
      </c>
      <c r="R21" t="s">
        <v>57</v>
      </c>
    </row>
    <row r="22" spans="1:18">
      <c r="A22" t="s">
        <v>30</v>
      </c>
      <c r="B22" t="s">
        <v>0</v>
      </c>
      <c r="C22" t="s">
        <v>103</v>
      </c>
      <c r="D22">
        <v>847412</v>
      </c>
      <c r="E22" t="s">
        <v>104</v>
      </c>
      <c r="F22">
        <v>5</v>
      </c>
      <c r="G22" s="1">
        <v>30406</v>
      </c>
      <c r="H22" t="s">
        <v>52</v>
      </c>
      <c r="I22" s="9" t="s">
        <v>105</v>
      </c>
      <c r="J22" s="3">
        <v>0</v>
      </c>
      <c r="K22" s="3">
        <v>0</v>
      </c>
      <c r="L22" s="3">
        <v>87.22</v>
      </c>
      <c r="M22" s="3">
        <v>70.55</v>
      </c>
      <c r="N22" s="3">
        <f t="shared" si="1"/>
        <v>16.670000000000002</v>
      </c>
      <c r="O22" s="3">
        <v>-6.52</v>
      </c>
      <c r="P22" s="3">
        <v>21.05</v>
      </c>
      <c r="Q22" t="s">
        <v>16</v>
      </c>
      <c r="R22" t="s">
        <v>106</v>
      </c>
    </row>
    <row r="23" spans="1:18">
      <c r="A23" t="s">
        <v>30</v>
      </c>
      <c r="B23" t="s">
        <v>0</v>
      </c>
      <c r="C23" t="s">
        <v>108</v>
      </c>
      <c r="D23">
        <v>939853</v>
      </c>
      <c r="E23" t="s">
        <v>107</v>
      </c>
      <c r="F23">
        <v>4</v>
      </c>
      <c r="G23" s="1">
        <v>37060</v>
      </c>
      <c r="H23" t="s">
        <v>52</v>
      </c>
      <c r="I23" s="9" t="s">
        <v>109</v>
      </c>
      <c r="J23" s="3">
        <v>0</v>
      </c>
      <c r="K23" s="3">
        <v>5</v>
      </c>
      <c r="L23" s="3">
        <v>348</v>
      </c>
      <c r="M23" s="3">
        <v>303.5</v>
      </c>
      <c r="N23" s="3">
        <f t="shared" si="1"/>
        <v>44.5</v>
      </c>
      <c r="O23" s="3">
        <v>-3.9</v>
      </c>
      <c r="P23" s="3">
        <v>16.579999999999998</v>
      </c>
      <c r="Q23" t="s">
        <v>16</v>
      </c>
      <c r="R23" t="s">
        <v>110</v>
      </c>
    </row>
    <row r="24" spans="1:18">
      <c r="A24" t="s">
        <v>30</v>
      </c>
      <c r="B24" t="s">
        <v>0</v>
      </c>
      <c r="C24" t="s">
        <v>111</v>
      </c>
      <c r="D24" t="s">
        <v>112</v>
      </c>
      <c r="E24" t="s">
        <v>113</v>
      </c>
      <c r="F24">
        <v>4</v>
      </c>
      <c r="G24" s="1">
        <v>42954</v>
      </c>
      <c r="H24" t="s">
        <v>52</v>
      </c>
      <c r="I24" s="9" t="s">
        <v>114</v>
      </c>
      <c r="J24" s="3">
        <v>0</v>
      </c>
      <c r="K24" s="3">
        <v>5</v>
      </c>
      <c r="L24" s="3">
        <v>142.47</v>
      </c>
      <c r="M24" s="3">
        <v>124</v>
      </c>
      <c r="N24" s="3">
        <f t="shared" si="1"/>
        <v>18.47</v>
      </c>
      <c r="O24" s="3">
        <v>-5.56</v>
      </c>
      <c r="P24" s="3">
        <v>11.74</v>
      </c>
      <c r="Q24" t="s">
        <v>16</v>
      </c>
      <c r="R24" t="s">
        <v>56</v>
      </c>
    </row>
    <row r="25" spans="1:18">
      <c r="A25" t="s">
        <v>30</v>
      </c>
      <c r="B25" t="s">
        <v>0</v>
      </c>
      <c r="C25" t="s">
        <v>115</v>
      </c>
      <c r="D25">
        <v>552517</v>
      </c>
      <c r="E25" t="s">
        <v>116</v>
      </c>
      <c r="F25">
        <v>4</v>
      </c>
      <c r="G25" s="1">
        <v>37410</v>
      </c>
      <c r="H25" t="s">
        <v>52</v>
      </c>
      <c r="I25" s="9" t="s">
        <v>117</v>
      </c>
      <c r="J25" s="3">
        <v>0</v>
      </c>
      <c r="K25" s="3">
        <v>5</v>
      </c>
      <c r="L25" s="3">
        <v>226.04</v>
      </c>
      <c r="M25" s="3">
        <v>173.62</v>
      </c>
      <c r="N25" s="3">
        <f t="shared" si="1"/>
        <v>52.419999999999987</v>
      </c>
      <c r="O25" s="3">
        <v>4.16</v>
      </c>
      <c r="P25" s="3">
        <v>25.54</v>
      </c>
      <c r="Q25" t="s">
        <v>16</v>
      </c>
      <c r="R25" t="s">
        <v>118</v>
      </c>
    </row>
    <row r="26" spans="1:18">
      <c r="A26" t="s">
        <v>30</v>
      </c>
      <c r="B26" t="s">
        <v>0</v>
      </c>
      <c r="C26" t="s">
        <v>119</v>
      </c>
      <c r="D26" t="s">
        <v>120</v>
      </c>
      <c r="E26" t="s">
        <v>121</v>
      </c>
      <c r="F26">
        <v>4</v>
      </c>
      <c r="G26" s="1">
        <v>41092</v>
      </c>
      <c r="H26" t="s">
        <v>52</v>
      </c>
      <c r="I26" s="9" t="s">
        <v>122</v>
      </c>
      <c r="J26" s="3">
        <v>0</v>
      </c>
      <c r="K26" s="3">
        <v>5</v>
      </c>
      <c r="L26" s="3">
        <v>145.09</v>
      </c>
      <c r="M26" s="3">
        <v>118.72</v>
      </c>
      <c r="N26" s="3">
        <f t="shared" si="1"/>
        <v>26.370000000000005</v>
      </c>
      <c r="O26" s="3">
        <v>-2.12</v>
      </c>
      <c r="P26" s="3">
        <v>17.45</v>
      </c>
      <c r="Q26" t="s">
        <v>16</v>
      </c>
      <c r="R26" t="s">
        <v>56</v>
      </c>
    </row>
    <row r="27" spans="1:18">
      <c r="A27" t="s">
        <v>30</v>
      </c>
      <c r="B27" t="s">
        <v>0</v>
      </c>
      <c r="C27" t="s">
        <v>123</v>
      </c>
      <c r="D27">
        <v>515246</v>
      </c>
      <c r="E27" t="s">
        <v>124</v>
      </c>
      <c r="F27">
        <v>4</v>
      </c>
      <c r="G27" s="1">
        <v>38775</v>
      </c>
      <c r="H27" t="s">
        <v>52</v>
      </c>
      <c r="I27" s="9" t="s">
        <v>125</v>
      </c>
      <c r="J27" s="3">
        <v>0</v>
      </c>
      <c r="K27" s="3">
        <v>5</v>
      </c>
      <c r="L27" s="3">
        <v>111.72</v>
      </c>
      <c r="M27" s="3">
        <v>94.99</v>
      </c>
      <c r="N27" s="3">
        <f t="shared" si="1"/>
        <v>16.730000000000004</v>
      </c>
      <c r="O27" s="3">
        <v>-3.5</v>
      </c>
      <c r="P27" s="3">
        <v>16.78</v>
      </c>
      <c r="Q27" t="s">
        <v>16</v>
      </c>
      <c r="R27" t="s">
        <v>56</v>
      </c>
    </row>
    <row r="28" spans="1:18">
      <c r="A28" t="s">
        <v>30</v>
      </c>
      <c r="B28" t="s">
        <v>0</v>
      </c>
      <c r="C28" t="s">
        <v>126</v>
      </c>
      <c r="D28">
        <v>984811</v>
      </c>
      <c r="E28" t="s">
        <v>127</v>
      </c>
      <c r="F28">
        <v>3</v>
      </c>
      <c r="G28" s="1">
        <v>37739</v>
      </c>
      <c r="H28" t="s">
        <v>52</v>
      </c>
      <c r="I28" s="9" t="s">
        <v>128</v>
      </c>
      <c r="J28" s="3">
        <v>0</v>
      </c>
      <c r="K28" s="3">
        <v>5</v>
      </c>
      <c r="L28" s="3">
        <v>146.4</v>
      </c>
      <c r="M28" s="3">
        <v>128.29</v>
      </c>
      <c r="N28" s="3">
        <f t="shared" si="1"/>
        <v>18.110000000000014</v>
      </c>
      <c r="O28" s="3">
        <v>-4.82</v>
      </c>
      <c r="P28" s="3">
        <v>11.4</v>
      </c>
      <c r="Q28" t="s">
        <v>16</v>
      </c>
      <c r="R28" t="s">
        <v>56</v>
      </c>
    </row>
    <row r="29" spans="1:18">
      <c r="A29" t="s">
        <v>30</v>
      </c>
      <c r="B29" t="s">
        <v>0</v>
      </c>
      <c r="C29" t="s">
        <v>129</v>
      </c>
      <c r="D29">
        <v>976972</v>
      </c>
      <c r="E29" t="s">
        <v>130</v>
      </c>
      <c r="F29">
        <v>4</v>
      </c>
      <c r="G29" s="1">
        <v>34983</v>
      </c>
      <c r="H29" t="s">
        <v>52</v>
      </c>
      <c r="I29" s="9" t="s">
        <v>131</v>
      </c>
      <c r="J29" s="3">
        <v>0</v>
      </c>
      <c r="K29" s="3">
        <v>4</v>
      </c>
      <c r="L29" s="3">
        <v>183.78</v>
      </c>
      <c r="M29" s="3">
        <v>149.44999999999999</v>
      </c>
      <c r="N29" s="3">
        <f t="shared" si="1"/>
        <v>34.330000000000013</v>
      </c>
      <c r="O29" s="3">
        <v>3.13</v>
      </c>
      <c r="P29" s="3">
        <v>21.3</v>
      </c>
      <c r="Q29" t="s">
        <v>16</v>
      </c>
      <c r="R29" t="s">
        <v>132</v>
      </c>
    </row>
    <row r="30" spans="1:18">
      <c r="A30" t="s">
        <v>30</v>
      </c>
      <c r="B30" t="s">
        <v>0</v>
      </c>
      <c r="C30" t="s">
        <v>133</v>
      </c>
      <c r="D30">
        <v>849089</v>
      </c>
      <c r="E30" t="s">
        <v>134</v>
      </c>
      <c r="F30">
        <v>4</v>
      </c>
      <c r="G30" s="1">
        <v>34372</v>
      </c>
      <c r="H30" t="s">
        <v>52</v>
      </c>
      <c r="I30" s="9" t="s">
        <v>135</v>
      </c>
      <c r="J30" s="3">
        <v>0</v>
      </c>
      <c r="K30" s="3">
        <v>5</v>
      </c>
      <c r="L30" s="3">
        <v>394.92</v>
      </c>
      <c r="M30" s="3">
        <v>301.5</v>
      </c>
      <c r="N30" s="3">
        <f t="shared" si="1"/>
        <v>93.420000000000016</v>
      </c>
      <c r="O30" s="3">
        <v>-7.11</v>
      </c>
      <c r="P30" s="3">
        <v>19.54</v>
      </c>
      <c r="Q30" t="s">
        <v>16</v>
      </c>
      <c r="R30" t="s">
        <v>136</v>
      </c>
    </row>
    <row r="31" spans="1:18">
      <c r="A31" t="s">
        <v>30</v>
      </c>
      <c r="B31" t="s">
        <v>0</v>
      </c>
      <c r="C31" t="s">
        <v>137</v>
      </c>
      <c r="D31" s="12">
        <v>847652</v>
      </c>
      <c r="E31" t="s">
        <v>138</v>
      </c>
      <c r="F31">
        <v>4</v>
      </c>
      <c r="G31" s="1">
        <v>25903</v>
      </c>
      <c r="H31" t="s">
        <v>52</v>
      </c>
      <c r="I31" s="9" t="s">
        <v>139</v>
      </c>
      <c r="J31" s="3">
        <v>0</v>
      </c>
      <c r="K31" s="3">
        <v>5</v>
      </c>
      <c r="L31" s="3">
        <v>253.62</v>
      </c>
      <c r="M31" s="3">
        <v>215.76</v>
      </c>
      <c r="N31" s="3">
        <f t="shared" si="1"/>
        <v>37.860000000000014</v>
      </c>
      <c r="O31" s="3">
        <v>-4.37</v>
      </c>
      <c r="P31" s="3">
        <v>13.32</v>
      </c>
      <c r="Q31" t="s">
        <v>16</v>
      </c>
      <c r="R31" t="s">
        <v>77</v>
      </c>
    </row>
    <row r="32" spans="1:18">
      <c r="A32" t="s">
        <v>140</v>
      </c>
      <c r="B32" t="s">
        <v>0</v>
      </c>
      <c r="C32" t="s">
        <v>141</v>
      </c>
      <c r="D32" t="s">
        <v>142</v>
      </c>
      <c r="E32" t="s">
        <v>143</v>
      </c>
      <c r="F32">
        <v>4</v>
      </c>
      <c r="G32" s="1">
        <v>39630</v>
      </c>
      <c r="H32" t="s">
        <v>52</v>
      </c>
      <c r="I32" s="9" t="s">
        <v>144</v>
      </c>
      <c r="J32" s="3">
        <v>0</v>
      </c>
      <c r="K32" s="3">
        <v>5</v>
      </c>
      <c r="O32" s="3">
        <v>-12.65</v>
      </c>
      <c r="P32" s="3">
        <v>16.64</v>
      </c>
      <c r="Q32" t="s">
        <v>16</v>
      </c>
      <c r="R32" t="s">
        <v>56</v>
      </c>
    </row>
    <row r="33" spans="1:18">
      <c r="A33" t="s">
        <v>140</v>
      </c>
      <c r="B33" t="s">
        <v>0</v>
      </c>
      <c r="C33" t="s">
        <v>145</v>
      </c>
      <c r="D33" t="s">
        <v>146</v>
      </c>
      <c r="E33" t="s">
        <v>147</v>
      </c>
      <c r="F33">
        <v>5</v>
      </c>
      <c r="G33" s="1">
        <v>39630</v>
      </c>
      <c r="H33" t="s">
        <v>52</v>
      </c>
      <c r="I33" s="9" t="s">
        <v>148</v>
      </c>
      <c r="J33" s="3">
        <v>0</v>
      </c>
      <c r="K33" s="3">
        <v>5</v>
      </c>
      <c r="O33" s="3">
        <v>-14.25</v>
      </c>
      <c r="P33" s="3">
        <v>31.04</v>
      </c>
      <c r="Q33" t="s">
        <v>16</v>
      </c>
      <c r="R33" t="s">
        <v>56</v>
      </c>
    </row>
    <row r="34" spans="1:18">
      <c r="A34" t="s">
        <v>149</v>
      </c>
      <c r="B34" t="s">
        <v>0</v>
      </c>
      <c r="C34" t="s">
        <v>150</v>
      </c>
      <c r="D34">
        <v>847419</v>
      </c>
      <c r="E34" t="s">
        <v>151</v>
      </c>
      <c r="F34">
        <v>3</v>
      </c>
      <c r="G34" s="1">
        <v>34256</v>
      </c>
      <c r="H34" t="s">
        <v>11</v>
      </c>
      <c r="I34" s="9" t="s">
        <v>152</v>
      </c>
      <c r="J34" s="3">
        <v>0</v>
      </c>
      <c r="K34" s="3">
        <v>4</v>
      </c>
      <c r="L34" s="3">
        <v>123.42</v>
      </c>
      <c r="M34" s="3">
        <v>109.56</v>
      </c>
      <c r="N34" s="3">
        <f t="shared" si="1"/>
        <v>13.86</v>
      </c>
      <c r="O34" s="3">
        <v>-4.5599999999999996</v>
      </c>
      <c r="P34" s="3">
        <v>10.66</v>
      </c>
      <c r="Q34" t="s">
        <v>36</v>
      </c>
      <c r="R34" t="s">
        <v>153</v>
      </c>
    </row>
    <row r="35" spans="1:18">
      <c r="A35" t="s">
        <v>149</v>
      </c>
      <c r="B35" t="s">
        <v>0</v>
      </c>
      <c r="C35" t="s">
        <v>154</v>
      </c>
      <c r="D35" t="s">
        <v>155</v>
      </c>
      <c r="E35" t="s">
        <v>156</v>
      </c>
      <c r="F35">
        <v>2</v>
      </c>
      <c r="G35" s="1">
        <v>41446</v>
      </c>
      <c r="H35" t="s">
        <v>11</v>
      </c>
      <c r="I35" s="9" t="s">
        <v>157</v>
      </c>
      <c r="J35" s="3">
        <v>0</v>
      </c>
      <c r="K35" s="3">
        <v>3</v>
      </c>
      <c r="L35" s="3">
        <v>117.34</v>
      </c>
      <c r="M35" s="3">
        <v>110.52</v>
      </c>
      <c r="N35" s="3">
        <f t="shared" si="1"/>
        <v>6.8200000000000074</v>
      </c>
      <c r="O35" s="3">
        <v>-2.2200000000000002</v>
      </c>
      <c r="P35" s="3">
        <v>4.97</v>
      </c>
      <c r="Q35" t="s">
        <v>36</v>
      </c>
      <c r="R35" t="s">
        <v>153</v>
      </c>
    </row>
    <row r="36" spans="1:18">
      <c r="A36" t="s">
        <v>149</v>
      </c>
      <c r="B36" t="s">
        <v>0</v>
      </c>
      <c r="C36" t="s">
        <v>158</v>
      </c>
      <c r="D36" t="s">
        <v>159</v>
      </c>
      <c r="E36" t="s">
        <v>160</v>
      </c>
      <c r="F36">
        <v>3</v>
      </c>
      <c r="G36" s="1">
        <v>43196</v>
      </c>
      <c r="H36" t="s">
        <v>11</v>
      </c>
      <c r="I36" s="9" t="s">
        <v>161</v>
      </c>
      <c r="J36" s="3">
        <v>0</v>
      </c>
      <c r="K36" s="3">
        <v>5</v>
      </c>
      <c r="O36" s="3">
        <v>-4.21</v>
      </c>
      <c r="P36" s="3">
        <v>10.84</v>
      </c>
      <c r="Q36" t="s">
        <v>16</v>
      </c>
      <c r="R36" t="s">
        <v>56</v>
      </c>
    </row>
    <row r="37" spans="1:18">
      <c r="A37" t="s">
        <v>149</v>
      </c>
      <c r="B37" t="s">
        <v>0</v>
      </c>
      <c r="C37" t="s">
        <v>162</v>
      </c>
      <c r="D37" t="s">
        <v>163</v>
      </c>
      <c r="E37" t="s">
        <v>164</v>
      </c>
      <c r="F37">
        <v>3</v>
      </c>
      <c r="G37" s="1">
        <v>40105</v>
      </c>
      <c r="H37" t="s">
        <v>11</v>
      </c>
      <c r="I37" s="9" t="s">
        <v>165</v>
      </c>
      <c r="J37" s="3">
        <v>0</v>
      </c>
      <c r="K37" s="3">
        <v>5</v>
      </c>
      <c r="L37" s="3">
        <v>140.11000000000001</v>
      </c>
      <c r="M37" s="3">
        <v>122.75</v>
      </c>
      <c r="N37" s="3">
        <f t="shared" si="1"/>
        <v>17.360000000000014</v>
      </c>
      <c r="O37" s="3">
        <v>-6.36</v>
      </c>
      <c r="P37" s="3">
        <v>11.36</v>
      </c>
      <c r="Q37" t="s">
        <v>16</v>
      </c>
      <c r="R37" t="s">
        <v>153</v>
      </c>
    </row>
    <row r="38" spans="1:18">
      <c r="A38" t="s">
        <v>149</v>
      </c>
      <c r="B38" t="s">
        <v>0</v>
      </c>
      <c r="C38" t="s">
        <v>167</v>
      </c>
      <c r="D38">
        <v>984801</v>
      </c>
      <c r="E38" t="s">
        <v>166</v>
      </c>
      <c r="F38">
        <v>3</v>
      </c>
      <c r="G38" s="1">
        <v>36538</v>
      </c>
      <c r="H38" t="s">
        <v>11</v>
      </c>
      <c r="I38" s="9" t="s">
        <v>168</v>
      </c>
      <c r="J38" s="3">
        <v>0</v>
      </c>
      <c r="K38" s="3">
        <v>5</v>
      </c>
      <c r="O38" s="3">
        <v>-5.24</v>
      </c>
      <c r="P38" s="3">
        <v>15.24</v>
      </c>
      <c r="Q38" t="s">
        <v>36</v>
      </c>
      <c r="R38" t="s">
        <v>56</v>
      </c>
    </row>
    <row r="39" spans="1:18">
      <c r="A39" t="s">
        <v>169</v>
      </c>
      <c r="B39" t="s">
        <v>0</v>
      </c>
      <c r="C39" t="s">
        <v>170</v>
      </c>
      <c r="D39">
        <v>847653</v>
      </c>
      <c r="E39" t="s">
        <v>171</v>
      </c>
      <c r="F39">
        <v>2</v>
      </c>
      <c r="G39" s="1">
        <v>32289</v>
      </c>
      <c r="H39" t="s">
        <v>172</v>
      </c>
      <c r="I39" s="9" t="s">
        <v>173</v>
      </c>
      <c r="J39" s="3">
        <v>0</v>
      </c>
      <c r="K39" s="3">
        <v>2.5</v>
      </c>
      <c r="L39" s="3">
        <v>51.05</v>
      </c>
      <c r="M39" s="3">
        <v>46.15</v>
      </c>
      <c r="N39" s="3">
        <f t="shared" si="1"/>
        <v>4.8999999999999986</v>
      </c>
      <c r="O39" s="3">
        <v>-6.79</v>
      </c>
      <c r="P39" s="3">
        <v>6.95</v>
      </c>
      <c r="Q39" t="s">
        <v>16</v>
      </c>
      <c r="R39" t="s">
        <v>174</v>
      </c>
    </row>
    <row r="40" spans="1:18">
      <c r="A40" t="s">
        <v>169</v>
      </c>
      <c r="B40" t="s">
        <v>0</v>
      </c>
      <c r="C40" t="s">
        <v>175</v>
      </c>
      <c r="D40" t="s">
        <v>176</v>
      </c>
      <c r="E40" t="s">
        <v>177</v>
      </c>
      <c r="F40">
        <v>2</v>
      </c>
      <c r="G40" s="1">
        <v>40772</v>
      </c>
      <c r="H40" t="s">
        <v>172</v>
      </c>
      <c r="I40" s="9" t="s">
        <v>178</v>
      </c>
      <c r="J40" s="3">
        <v>0</v>
      </c>
      <c r="K40" s="3">
        <v>3</v>
      </c>
      <c r="O40" s="3">
        <v>-3.3</v>
      </c>
      <c r="P40" s="3">
        <v>6.17</v>
      </c>
      <c r="Q40" t="s">
        <v>16</v>
      </c>
      <c r="R40" t="s">
        <v>56</v>
      </c>
    </row>
    <row r="41" spans="1:18">
      <c r="A41" t="s">
        <v>169</v>
      </c>
      <c r="B41" t="s">
        <v>0</v>
      </c>
      <c r="C41" t="s">
        <v>179</v>
      </c>
      <c r="D41">
        <v>847651</v>
      </c>
      <c r="E41" t="s">
        <v>180</v>
      </c>
      <c r="F41">
        <v>2</v>
      </c>
      <c r="G41" s="1">
        <v>25903</v>
      </c>
      <c r="H41" t="s">
        <v>172</v>
      </c>
      <c r="I41" s="9" t="s">
        <v>181</v>
      </c>
      <c r="J41" s="3">
        <v>0</v>
      </c>
      <c r="K41" s="3">
        <v>3</v>
      </c>
      <c r="L41" s="3">
        <v>16.739999999999998</v>
      </c>
      <c r="M41" s="3">
        <v>14.65</v>
      </c>
      <c r="N41" s="3">
        <f t="shared" si="1"/>
        <v>2.0899999999999981</v>
      </c>
      <c r="O41" s="3">
        <v>-9.17</v>
      </c>
      <c r="P41" s="3">
        <v>9.27</v>
      </c>
      <c r="Q41" t="s">
        <v>16</v>
      </c>
      <c r="R41" t="s">
        <v>182</v>
      </c>
    </row>
    <row r="42" spans="1:18">
      <c r="A42" t="s">
        <v>169</v>
      </c>
      <c r="B42" t="s">
        <v>0</v>
      </c>
      <c r="C42" t="s">
        <v>183</v>
      </c>
      <c r="D42">
        <v>847403</v>
      </c>
      <c r="E42" t="s">
        <v>184</v>
      </c>
      <c r="F42">
        <v>2</v>
      </c>
      <c r="G42" s="1">
        <v>24132</v>
      </c>
      <c r="H42" t="s">
        <v>172</v>
      </c>
      <c r="I42" s="9" t="s">
        <v>185</v>
      </c>
      <c r="J42" s="3">
        <v>0</v>
      </c>
      <c r="K42" s="3">
        <v>3</v>
      </c>
      <c r="L42" s="3">
        <v>30.7</v>
      </c>
      <c r="M42" s="3">
        <v>28.58</v>
      </c>
      <c r="N42" s="3">
        <f t="shared" si="1"/>
        <v>2.120000000000001</v>
      </c>
      <c r="O42" s="3">
        <v>-2.95</v>
      </c>
      <c r="P42" s="3">
        <v>5.78</v>
      </c>
      <c r="Q42" t="s">
        <v>16</v>
      </c>
      <c r="R42" t="s">
        <v>153</v>
      </c>
    </row>
    <row r="43" spans="1:18">
      <c r="A43" t="s">
        <v>169</v>
      </c>
      <c r="B43" t="s">
        <v>0</v>
      </c>
      <c r="C43" t="s">
        <v>186</v>
      </c>
      <c r="D43">
        <v>971050</v>
      </c>
      <c r="E43" t="s">
        <v>187</v>
      </c>
      <c r="F43">
        <v>2</v>
      </c>
      <c r="G43" s="1">
        <v>32097</v>
      </c>
      <c r="H43" t="s">
        <v>172</v>
      </c>
      <c r="I43" s="9" t="s">
        <v>188</v>
      </c>
      <c r="J43" s="3">
        <v>0</v>
      </c>
      <c r="K43" s="3">
        <v>3</v>
      </c>
      <c r="L43" s="3">
        <v>51.54</v>
      </c>
      <c r="M43" s="3">
        <v>43.96</v>
      </c>
      <c r="N43" s="3">
        <f t="shared" si="1"/>
        <v>7.5799999999999983</v>
      </c>
      <c r="O43" s="3">
        <v>-10.35</v>
      </c>
      <c r="P43" s="3">
        <v>10.97</v>
      </c>
      <c r="Q43" t="s">
        <v>16</v>
      </c>
      <c r="R43" t="s">
        <v>189</v>
      </c>
    </row>
    <row r="44" spans="1:18">
      <c r="A44" t="s">
        <v>169</v>
      </c>
      <c r="B44" t="s">
        <v>0</v>
      </c>
      <c r="C44" t="s">
        <v>190</v>
      </c>
      <c r="D44">
        <v>551874</v>
      </c>
      <c r="E44" t="s">
        <v>191</v>
      </c>
      <c r="F44">
        <v>2</v>
      </c>
      <c r="G44" s="1">
        <v>37410</v>
      </c>
      <c r="H44" t="s">
        <v>172</v>
      </c>
      <c r="I44" s="9" t="s">
        <v>192</v>
      </c>
      <c r="J44" s="3">
        <v>0</v>
      </c>
      <c r="K44" s="3">
        <v>3</v>
      </c>
      <c r="L44" s="3">
        <v>89.28</v>
      </c>
      <c r="M44" s="3">
        <v>84.87</v>
      </c>
      <c r="N44" s="3">
        <f t="shared" si="1"/>
        <v>4.4099999999999966</v>
      </c>
      <c r="O44" s="3">
        <v>-1.33</v>
      </c>
      <c r="P44" s="3">
        <v>2.9</v>
      </c>
      <c r="Q44" t="s">
        <v>16</v>
      </c>
      <c r="R44" t="s">
        <v>193</v>
      </c>
    </row>
    <row r="45" spans="1:18">
      <c r="A45" t="s">
        <v>169</v>
      </c>
      <c r="B45" t="s">
        <v>0</v>
      </c>
      <c r="C45" t="s">
        <v>194</v>
      </c>
      <c r="D45" t="s">
        <v>195</v>
      </c>
      <c r="E45" t="s">
        <v>196</v>
      </c>
      <c r="F45">
        <v>2</v>
      </c>
      <c r="G45" s="1">
        <v>41687</v>
      </c>
      <c r="H45" t="s">
        <v>172</v>
      </c>
      <c r="I45" s="9" t="s">
        <v>197</v>
      </c>
      <c r="J45" s="3">
        <v>0</v>
      </c>
      <c r="K45" s="3">
        <v>3</v>
      </c>
      <c r="O45" s="3">
        <v>-7.41</v>
      </c>
      <c r="P45" s="3">
        <v>8.18</v>
      </c>
      <c r="Q45" t="s">
        <v>16</v>
      </c>
      <c r="R45" t="s">
        <v>56</v>
      </c>
    </row>
    <row r="46" spans="1:18">
      <c r="A46" t="s">
        <v>198</v>
      </c>
      <c r="B46" t="s">
        <v>0</v>
      </c>
      <c r="C46" t="s">
        <v>199</v>
      </c>
      <c r="D46" t="s">
        <v>200</v>
      </c>
      <c r="E46" t="s">
        <v>201</v>
      </c>
      <c r="F46">
        <v>3</v>
      </c>
      <c r="G46" s="1">
        <v>42247</v>
      </c>
      <c r="H46" t="s">
        <v>11</v>
      </c>
      <c r="I46" s="9" t="s">
        <v>202</v>
      </c>
      <c r="J46" s="11">
        <v>100000000</v>
      </c>
      <c r="K46" s="3">
        <v>0</v>
      </c>
      <c r="O46" s="3">
        <v>-1.04</v>
      </c>
      <c r="P46" s="3">
        <v>6.21</v>
      </c>
      <c r="Q46" t="s">
        <v>36</v>
      </c>
      <c r="R46" t="s">
        <v>56</v>
      </c>
    </row>
    <row r="47" spans="1:18">
      <c r="A47" t="s">
        <v>203</v>
      </c>
      <c r="B47" t="s">
        <v>0</v>
      </c>
      <c r="C47" t="s">
        <v>205</v>
      </c>
      <c r="D47">
        <v>847423</v>
      </c>
      <c r="E47" t="s">
        <v>204</v>
      </c>
      <c r="F47">
        <v>1</v>
      </c>
      <c r="G47" s="1">
        <v>34591</v>
      </c>
      <c r="H47" t="s">
        <v>172</v>
      </c>
      <c r="I47" s="9" t="s">
        <v>206</v>
      </c>
      <c r="J47" s="3">
        <v>0</v>
      </c>
      <c r="K47" s="3">
        <v>0</v>
      </c>
      <c r="L47" s="3">
        <v>67.97</v>
      </c>
      <c r="M47" s="3">
        <v>66.28</v>
      </c>
      <c r="N47" s="3">
        <f t="shared" si="1"/>
        <v>1.6899999999999977</v>
      </c>
      <c r="O47" s="3">
        <v>0.53</v>
      </c>
      <c r="P47" s="3">
        <v>0.85</v>
      </c>
      <c r="Q47" t="s">
        <v>36</v>
      </c>
      <c r="R47" t="s">
        <v>207</v>
      </c>
    </row>
    <row r="48" spans="1:18">
      <c r="A48" t="s">
        <v>203</v>
      </c>
      <c r="B48" t="s">
        <v>0</v>
      </c>
      <c r="C48" t="s">
        <v>208</v>
      </c>
      <c r="D48">
        <v>971730</v>
      </c>
      <c r="E48" t="s">
        <v>209</v>
      </c>
      <c r="F48">
        <v>2</v>
      </c>
      <c r="G48" s="1">
        <v>33434</v>
      </c>
      <c r="H48" t="s">
        <v>172</v>
      </c>
      <c r="I48" s="9" t="s">
        <v>210</v>
      </c>
      <c r="J48" s="3">
        <v>0</v>
      </c>
      <c r="K48" s="3">
        <v>1</v>
      </c>
      <c r="L48" s="3">
        <v>83.83</v>
      </c>
      <c r="M48" s="3">
        <v>81.94</v>
      </c>
      <c r="N48" s="3">
        <f t="shared" si="1"/>
        <v>1.8900000000000006</v>
      </c>
      <c r="O48" s="3">
        <v>0.82</v>
      </c>
      <c r="P48" s="3">
        <v>0.99</v>
      </c>
      <c r="Q48" t="s">
        <v>36</v>
      </c>
      <c r="R48" t="s">
        <v>56</v>
      </c>
    </row>
    <row r="49" spans="1:18">
      <c r="A49" t="s">
        <v>2</v>
      </c>
      <c r="B49" t="s">
        <v>211</v>
      </c>
      <c r="C49" t="s">
        <v>212</v>
      </c>
      <c r="D49">
        <v>921700</v>
      </c>
      <c r="E49" t="s">
        <v>213</v>
      </c>
      <c r="F49">
        <v>3</v>
      </c>
      <c r="G49" s="1">
        <v>36434</v>
      </c>
      <c r="H49" t="s">
        <v>11</v>
      </c>
      <c r="I49" s="9" t="s">
        <v>214</v>
      </c>
      <c r="J49" s="3">
        <v>0</v>
      </c>
      <c r="K49" s="3">
        <v>4</v>
      </c>
      <c r="L49" s="3">
        <v>71.37</v>
      </c>
      <c r="M49" s="3">
        <v>61.24</v>
      </c>
      <c r="N49" s="3">
        <f t="shared" si="1"/>
        <v>10.130000000000003</v>
      </c>
      <c r="O49" s="3">
        <v>-2.5299999999999998</v>
      </c>
      <c r="P49" s="3">
        <v>14.87</v>
      </c>
      <c r="Q49" t="s">
        <v>16</v>
      </c>
      <c r="R49" t="s">
        <v>215</v>
      </c>
    </row>
    <row r="50" spans="1:18">
      <c r="A50" t="s">
        <v>2</v>
      </c>
      <c r="B50" t="s">
        <v>211</v>
      </c>
      <c r="C50" t="s">
        <v>216</v>
      </c>
      <c r="D50">
        <v>921701</v>
      </c>
      <c r="E50" t="s">
        <v>217</v>
      </c>
      <c r="F50">
        <v>3</v>
      </c>
      <c r="G50" s="1">
        <v>36434</v>
      </c>
      <c r="H50" t="s">
        <v>11</v>
      </c>
      <c r="I50" s="9" t="s">
        <v>218</v>
      </c>
      <c r="J50" s="3">
        <v>0</v>
      </c>
      <c r="K50" s="3">
        <v>4</v>
      </c>
      <c r="L50" s="3">
        <v>73</v>
      </c>
      <c r="M50" s="3">
        <v>60.67</v>
      </c>
      <c r="N50" s="3">
        <f t="shared" si="1"/>
        <v>12.329999999999998</v>
      </c>
      <c r="O50" s="3">
        <v>0.12</v>
      </c>
      <c r="P50" s="3">
        <v>17.579999999999998</v>
      </c>
      <c r="Q50" t="s">
        <v>16</v>
      </c>
      <c r="R50" t="s">
        <v>219</v>
      </c>
    </row>
    <row r="51" spans="1:18">
      <c r="A51" t="s">
        <v>220</v>
      </c>
      <c r="B51" t="s">
        <v>211</v>
      </c>
      <c r="C51" t="s">
        <v>223</v>
      </c>
      <c r="D51" t="s">
        <v>221</v>
      </c>
      <c r="E51" t="s">
        <v>222</v>
      </c>
      <c r="F51">
        <v>4</v>
      </c>
      <c r="G51" s="1">
        <v>42296</v>
      </c>
      <c r="H51" t="s">
        <v>52</v>
      </c>
      <c r="I51" s="9" t="s">
        <v>224</v>
      </c>
      <c r="J51" s="3">
        <v>500</v>
      </c>
      <c r="K51" s="3">
        <v>5</v>
      </c>
      <c r="O51" s="3">
        <v>3.1</v>
      </c>
      <c r="P51" s="3">
        <v>18.47</v>
      </c>
      <c r="Q51" t="s">
        <v>36</v>
      </c>
      <c r="R51" t="s">
        <v>132</v>
      </c>
    </row>
    <row r="52" spans="1:18">
      <c r="A52" t="s">
        <v>220</v>
      </c>
      <c r="B52" t="s">
        <v>211</v>
      </c>
      <c r="C52" t="s">
        <v>227</v>
      </c>
      <c r="D52" t="s">
        <v>225</v>
      </c>
      <c r="E52" t="s">
        <v>226</v>
      </c>
      <c r="F52">
        <v>3</v>
      </c>
      <c r="G52" s="1">
        <v>44564</v>
      </c>
      <c r="H52" t="s">
        <v>11</v>
      </c>
      <c r="I52" s="9" t="s">
        <v>228</v>
      </c>
      <c r="J52" s="11">
        <v>400000</v>
      </c>
      <c r="K52" s="3">
        <v>0</v>
      </c>
      <c r="O52" s="3">
        <v>-3.21</v>
      </c>
      <c r="P52" s="3">
        <v>13.53</v>
      </c>
      <c r="Q52" t="s">
        <v>36</v>
      </c>
      <c r="R52" t="s">
        <v>56</v>
      </c>
    </row>
    <row r="53" spans="1:18">
      <c r="A53" t="s">
        <v>229</v>
      </c>
      <c r="B53" t="s">
        <v>211</v>
      </c>
      <c r="C53" t="s">
        <v>230</v>
      </c>
      <c r="E53" t="s">
        <v>231</v>
      </c>
      <c r="F53">
        <v>4</v>
      </c>
    </row>
    <row r="54" spans="1:18">
      <c r="A54" t="s">
        <v>232</v>
      </c>
      <c r="B54" t="s">
        <v>211</v>
      </c>
      <c r="C54" t="s">
        <v>233</v>
      </c>
      <c r="D54">
        <v>415630</v>
      </c>
      <c r="E54" t="s">
        <v>234</v>
      </c>
      <c r="F54">
        <v>2</v>
      </c>
      <c r="G54" s="1">
        <v>37909</v>
      </c>
      <c r="H54" t="s">
        <v>11</v>
      </c>
      <c r="I54" s="9" t="s">
        <v>235</v>
      </c>
      <c r="J54" s="3">
        <v>500</v>
      </c>
      <c r="K54" s="3">
        <v>3</v>
      </c>
      <c r="L54" s="3">
        <v>60.72</v>
      </c>
      <c r="M54" s="3">
        <v>56.43</v>
      </c>
      <c r="N54" s="3">
        <f t="shared" si="1"/>
        <v>4.2899999999999991</v>
      </c>
      <c r="O54" s="3">
        <v>-2.58</v>
      </c>
      <c r="P54" s="3">
        <v>5.62</v>
      </c>
      <c r="Q54" t="s">
        <v>36</v>
      </c>
      <c r="R54" t="s">
        <v>56</v>
      </c>
    </row>
    <row r="55" spans="1:18">
      <c r="A55" t="s">
        <v>236</v>
      </c>
      <c r="B55" t="s">
        <v>211</v>
      </c>
      <c r="C55" t="s">
        <v>237</v>
      </c>
      <c r="D55">
        <v>531770</v>
      </c>
      <c r="E55" t="s">
        <v>238</v>
      </c>
      <c r="F55">
        <v>1</v>
      </c>
      <c r="G55" s="1">
        <v>36619</v>
      </c>
      <c r="H55" t="s">
        <v>172</v>
      </c>
      <c r="I55" s="9" t="s">
        <v>239</v>
      </c>
      <c r="J55" s="3">
        <v>500</v>
      </c>
      <c r="K55" s="3">
        <v>0</v>
      </c>
      <c r="L55" s="3">
        <v>58.36</v>
      </c>
      <c r="M55" s="3">
        <v>57.54</v>
      </c>
      <c r="N55" s="3">
        <f t="shared" si="1"/>
        <v>0.82000000000000028</v>
      </c>
      <c r="O55" s="3">
        <v>0.6</v>
      </c>
      <c r="P55" s="3">
        <v>0.34</v>
      </c>
      <c r="Q55" t="s">
        <v>36</v>
      </c>
      <c r="R55" t="s">
        <v>240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Helena</cp:lastModifiedBy>
  <dcterms:created xsi:type="dcterms:W3CDTF">2023-04-19T16:44:39Z</dcterms:created>
  <dcterms:modified xsi:type="dcterms:W3CDTF">2023-04-22T16:48:58Z</dcterms:modified>
</cp:coreProperties>
</file>