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an\Downloads\"/>
    </mc:Choice>
  </mc:AlternateContent>
  <xr:revisionPtr revIDLastSave="0" documentId="13_ncr:40009_{DE155D1C-666D-40AC-BD56-2737C8D34E99}" xr6:coauthVersionLast="47" xr6:coauthVersionMax="47" xr10:uidLastSave="{00000000-0000-0000-0000-000000000000}"/>
  <bookViews>
    <workbookView xWindow="1605" yWindow="2145" windowWidth="23325" windowHeight="13200" tabRatio="380"/>
  </bookViews>
  <sheets>
    <sheet name="Hyp €" sheetId="22" r:id="rId1"/>
    <sheet name="Tabelle1" sheetId="23" r:id="rId2"/>
  </sheets>
  <definedNames>
    <definedName name="_xlnm.Print_Area" localSheetId="0">'Hyp €'!#REF!</definedName>
  </definedNames>
  <calcPr calcId="181029"/>
</workbook>
</file>

<file path=xl/calcChain.xml><?xml version="1.0" encoding="utf-8"?>
<calcChain xmlns="http://schemas.openxmlformats.org/spreadsheetml/2006/main">
  <c r="A49" i="22" l="1"/>
  <c r="A50" i="22" s="1"/>
  <c r="A51" i="22" s="1"/>
  <c r="A52" i="22" s="1"/>
  <c r="A53" i="22" s="1"/>
  <c r="A54" i="22" s="1"/>
  <c r="A55" i="22" s="1"/>
  <c r="A56" i="22" s="1"/>
  <c r="A57" i="22" s="1"/>
  <c r="A58" i="22" s="1"/>
  <c r="A59" i="22" s="1"/>
  <c r="A60" i="22" s="1"/>
  <c r="A61" i="22" s="1"/>
  <c r="A62" i="22" s="1"/>
  <c r="A63" i="22" s="1"/>
  <c r="A64" i="22" s="1"/>
  <c r="A65" i="22" s="1"/>
  <c r="A66" i="22" s="1"/>
  <c r="A67" i="22" s="1"/>
  <c r="A68" i="22" s="1"/>
  <c r="A69" i="22" s="1"/>
  <c r="A70" i="22" s="1"/>
  <c r="A71" i="22" s="1"/>
  <c r="A72" i="22" s="1"/>
  <c r="A73" i="22" s="1"/>
  <c r="A74" i="22" s="1"/>
  <c r="A75" i="22" s="1"/>
  <c r="A76" i="22" s="1"/>
  <c r="A77" i="22" s="1"/>
  <c r="A78" i="22" s="1"/>
  <c r="A79" i="22" s="1"/>
  <c r="A80" i="22" s="1"/>
  <c r="A81" i="22" s="1"/>
  <c r="A82" i="22" s="1"/>
  <c r="A83" i="22" s="1"/>
  <c r="A84" i="22" s="1"/>
  <c r="A85" i="22" s="1"/>
  <c r="A86" i="22" s="1"/>
  <c r="A87" i="22" s="1"/>
  <c r="A88" i="22" s="1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03" i="22" s="1"/>
  <c r="A104" i="22" s="1"/>
  <c r="A105" i="22" s="1"/>
  <c r="A106" i="22" s="1"/>
  <c r="A107" i="22" s="1"/>
  <c r="A48" i="22"/>
  <c r="A7" i="22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6" i="22"/>
  <c r="C5" i="22"/>
  <c r="D3" i="22" l="1"/>
  <c r="D47" i="22"/>
  <c r="D5" i="22" l="1"/>
  <c r="B6" i="22" l="1"/>
  <c r="C6" i="22" s="1"/>
  <c r="D6" i="22" l="1"/>
  <c r="B7" i="22" s="1"/>
  <c r="C7" i="22" s="1"/>
  <c r="D7" i="22" l="1"/>
  <c r="B8" i="22" l="1"/>
  <c r="C8" i="22" s="1"/>
  <c r="D8" i="22" l="1"/>
  <c r="B9" i="22" l="1"/>
  <c r="C9" i="22" s="1"/>
  <c r="D9" i="22" l="1"/>
  <c r="B10" i="22" l="1"/>
  <c r="C10" i="22" s="1"/>
  <c r="D10" i="22" l="1"/>
  <c r="B11" i="22" l="1"/>
  <c r="C11" i="22" s="1"/>
  <c r="D11" i="22" l="1"/>
  <c r="B12" i="22" l="1"/>
  <c r="C12" i="22" s="1"/>
  <c r="D12" i="22" l="1"/>
  <c r="B13" i="22" l="1"/>
  <c r="C13" i="22" s="1"/>
  <c r="D13" i="22" l="1"/>
  <c r="B14" i="22" l="1"/>
  <c r="C14" i="22" s="1"/>
  <c r="D14" i="22" l="1"/>
  <c r="B15" i="22" l="1"/>
  <c r="C15" i="22" s="1"/>
  <c r="D15" i="22" l="1"/>
  <c r="B16" i="22" l="1"/>
  <c r="C16" i="22" s="1"/>
  <c r="D16" i="22" l="1"/>
  <c r="B17" i="22" l="1"/>
  <c r="C17" i="22" s="1"/>
  <c r="D17" i="22" l="1"/>
  <c r="B18" i="22" s="1"/>
  <c r="C18" i="22" s="1"/>
  <c r="D18" i="22" l="1"/>
  <c r="B19" i="22" s="1"/>
  <c r="C19" i="22" s="1"/>
  <c r="D19" i="22" l="1"/>
  <c r="B20" i="22" s="1"/>
  <c r="C20" i="22" s="1"/>
  <c r="D20" i="22" l="1"/>
  <c r="B21" i="22" s="1"/>
  <c r="C21" i="22" s="1"/>
  <c r="D21" i="22" l="1"/>
  <c r="B22" i="22" s="1"/>
  <c r="C22" i="22" s="1"/>
  <c r="D22" i="22" l="1"/>
  <c r="B23" i="22" s="1"/>
  <c r="C23" i="22" s="1"/>
  <c r="D23" i="22" l="1"/>
  <c r="B24" i="22" s="1"/>
  <c r="C24" i="22" s="1"/>
  <c r="D24" i="22" l="1"/>
  <c r="B25" i="22" s="1"/>
  <c r="C25" i="22" s="1"/>
  <c r="D25" i="22" l="1"/>
  <c r="B26" i="22" s="1"/>
  <c r="C26" i="22" s="1"/>
  <c r="D26" i="22" l="1"/>
  <c r="B27" i="22" s="1"/>
  <c r="C27" i="22" s="1"/>
  <c r="D27" i="22" l="1"/>
  <c r="B28" i="22" s="1"/>
  <c r="C28" i="22" s="1"/>
  <c r="D28" i="22" l="1"/>
  <c r="B29" i="22" s="1"/>
  <c r="C29" i="22" s="1"/>
  <c r="D29" i="22" l="1"/>
  <c r="B30" i="22" s="1"/>
  <c r="C30" i="22" s="1"/>
  <c r="D30" i="22" l="1"/>
  <c r="B31" i="22" s="1"/>
  <c r="C31" i="22" s="1"/>
  <c r="D31" i="22" l="1"/>
  <c r="B32" i="22" s="1"/>
  <c r="C32" i="22" s="1"/>
  <c r="D32" i="22" l="1"/>
  <c r="B33" i="22" l="1"/>
  <c r="C33" i="22" s="1"/>
  <c r="D33" i="22" l="1"/>
  <c r="B34" i="22" l="1"/>
  <c r="C34" i="22" s="1"/>
  <c r="D34" i="22" l="1"/>
  <c r="B35" i="22" l="1"/>
  <c r="C35" i="22" s="1"/>
  <c r="D35" i="22" l="1"/>
  <c r="B36" i="22" l="1"/>
  <c r="C36" i="22" s="1"/>
  <c r="D36" i="22" l="1"/>
  <c r="B37" i="22" l="1"/>
  <c r="C37" i="22" s="1"/>
  <c r="D37" i="22" l="1"/>
  <c r="B38" i="22" l="1"/>
  <c r="C38" i="22" s="1"/>
  <c r="D38" i="22" l="1"/>
  <c r="B39" i="22" l="1"/>
  <c r="C39" i="22" s="1"/>
  <c r="D39" i="22" l="1"/>
  <c r="B40" i="22" l="1"/>
  <c r="C40" i="22" s="1"/>
  <c r="D40" i="22" l="1"/>
  <c r="B41" i="22" l="1"/>
  <c r="C41" i="22" s="1"/>
  <c r="D41" i="22" l="1"/>
  <c r="B42" i="22" l="1"/>
  <c r="C42" i="22" s="1"/>
  <c r="D42" i="22" l="1"/>
  <c r="B43" i="22" l="1"/>
  <c r="C43" i="22" s="1"/>
  <c r="D43" i="22" l="1"/>
  <c r="B44" i="22" l="1"/>
  <c r="C44" i="22" s="1"/>
  <c r="D44" i="22" l="1"/>
  <c r="B48" i="22" l="1"/>
  <c r="C48" i="22" l="1"/>
  <c r="D48" i="22" l="1"/>
  <c r="B49" i="22" l="1"/>
  <c r="C49" i="22" l="1"/>
  <c r="D49" i="22" l="1"/>
  <c r="B50" i="22" l="1"/>
  <c r="C50" i="22" l="1"/>
  <c r="D50" i="22" l="1"/>
  <c r="B51" i="22" l="1"/>
  <c r="C51" i="22" l="1"/>
  <c r="D51" i="22" l="1"/>
  <c r="B52" i="22" l="1"/>
  <c r="C52" i="22" l="1"/>
  <c r="D52" i="22" l="1"/>
  <c r="B53" i="22" l="1"/>
  <c r="C53" i="22" l="1"/>
  <c r="D53" i="22" l="1"/>
  <c r="B54" i="22" l="1"/>
  <c r="C54" i="22" l="1"/>
  <c r="D54" i="22" l="1"/>
  <c r="B55" i="22" l="1"/>
  <c r="C55" i="22" l="1"/>
  <c r="D55" i="22" l="1"/>
  <c r="B56" i="22" l="1"/>
  <c r="C56" i="22" l="1"/>
  <c r="D56" i="22" l="1"/>
  <c r="B57" i="22" l="1"/>
  <c r="C57" i="22" l="1"/>
  <c r="D57" i="22" l="1"/>
  <c r="B58" i="22" l="1"/>
  <c r="C58" i="22" l="1"/>
  <c r="D58" i="22" l="1"/>
  <c r="B59" i="22" l="1"/>
  <c r="C59" i="22" l="1"/>
  <c r="D59" i="22" l="1"/>
  <c r="B60" i="22" l="1"/>
  <c r="C60" i="22" l="1"/>
  <c r="D60" i="22" l="1"/>
  <c r="B61" i="22" l="1"/>
  <c r="C61" i="22" l="1"/>
  <c r="D61" i="22" l="1"/>
  <c r="B62" i="22" l="1"/>
  <c r="C62" i="22" l="1"/>
  <c r="D62" i="22" l="1"/>
  <c r="B63" i="22" l="1"/>
  <c r="C63" i="22" l="1"/>
  <c r="D63" i="22" l="1"/>
  <c r="B64" i="22" l="1"/>
  <c r="C64" i="22" l="1"/>
  <c r="D64" i="22" l="1"/>
  <c r="B65" i="22" l="1"/>
  <c r="C65" i="22" s="1"/>
  <c r="D65" i="22" l="1"/>
  <c r="B66" i="22" l="1"/>
  <c r="C66" i="22" s="1"/>
  <c r="D66" i="22" l="1"/>
  <c r="B67" i="22" l="1"/>
  <c r="C67" i="22" s="1"/>
  <c r="D67" i="22" l="1"/>
  <c r="B68" i="22" l="1"/>
  <c r="C68" i="22" s="1"/>
  <c r="D68" i="22" l="1"/>
  <c r="B69" i="22" l="1"/>
  <c r="C69" i="22" l="1"/>
  <c r="D69" i="22" l="1"/>
  <c r="B70" i="22" l="1"/>
  <c r="C70" i="22" l="1"/>
  <c r="D70" i="22" l="1"/>
  <c r="B71" i="22" l="1"/>
  <c r="C71" i="22" l="1"/>
  <c r="D71" i="22" l="1"/>
  <c r="B72" i="22" l="1"/>
  <c r="C72" i="22" l="1"/>
  <c r="D72" i="22" l="1"/>
  <c r="B73" i="22" l="1"/>
  <c r="C73" i="22" l="1"/>
  <c r="D73" i="22" l="1"/>
  <c r="B74" i="22" l="1"/>
  <c r="C74" i="22" l="1"/>
  <c r="D74" i="22" l="1"/>
  <c r="B75" i="22" l="1"/>
  <c r="C75" i="22" l="1"/>
  <c r="D75" i="22" l="1"/>
  <c r="B76" i="22" l="1"/>
  <c r="C76" i="22" l="1"/>
  <c r="D76" i="22" l="1"/>
  <c r="B77" i="22" l="1"/>
  <c r="C77" i="22" l="1"/>
  <c r="D77" i="22" l="1"/>
  <c r="B78" i="22" l="1"/>
  <c r="C78" i="22" l="1"/>
  <c r="D78" i="22" l="1"/>
  <c r="B79" i="22" l="1"/>
  <c r="C79" i="22" l="1"/>
  <c r="D79" i="22" l="1"/>
  <c r="B80" i="22" l="1"/>
  <c r="C80" i="22" l="1"/>
  <c r="D80" i="22" l="1"/>
  <c r="B81" i="22" l="1"/>
  <c r="C81" i="22" l="1"/>
  <c r="D81" i="22" l="1"/>
  <c r="B82" i="22" l="1"/>
  <c r="C82" i="22" l="1"/>
  <c r="D82" i="22" l="1"/>
  <c r="B83" i="22" l="1"/>
  <c r="C83" i="22" l="1"/>
  <c r="D83" i="22" l="1"/>
  <c r="B84" i="22" l="1"/>
  <c r="C84" i="22" l="1"/>
  <c r="D84" i="22" l="1"/>
  <c r="B85" i="22" l="1"/>
  <c r="C85" i="22" l="1"/>
  <c r="D85" i="22" l="1"/>
  <c r="B86" i="22" l="1"/>
  <c r="C86" i="22" l="1"/>
  <c r="D86" i="22" l="1"/>
  <c r="B87" i="22" l="1"/>
  <c r="C87" i="22" l="1"/>
  <c r="D87" i="22" l="1"/>
  <c r="B88" i="22" l="1"/>
  <c r="C88" i="22" l="1"/>
  <c r="D88" i="22" l="1"/>
  <c r="B89" i="22" l="1"/>
  <c r="C89" i="22" l="1"/>
  <c r="D89" i="22" l="1"/>
  <c r="B90" i="22" l="1"/>
  <c r="C90" i="22" l="1"/>
  <c r="D90" i="22" l="1"/>
  <c r="B91" i="22" l="1"/>
  <c r="C91" i="22" l="1"/>
  <c r="D91" i="22" l="1"/>
  <c r="B92" i="22" l="1"/>
  <c r="C92" i="22" l="1"/>
  <c r="D92" i="22" l="1"/>
  <c r="B93" i="22" l="1"/>
  <c r="C93" i="22" l="1"/>
  <c r="D93" i="22" l="1"/>
  <c r="B94" i="22" l="1"/>
  <c r="C94" i="22" l="1"/>
  <c r="D94" i="22" l="1"/>
  <c r="B95" i="22" l="1"/>
  <c r="C95" i="22" l="1"/>
  <c r="D95" i="22" l="1"/>
  <c r="B96" i="22" l="1"/>
  <c r="C96" i="22" l="1"/>
  <c r="D96" i="22" l="1"/>
  <c r="B97" i="22" l="1"/>
  <c r="C97" i="22" l="1"/>
  <c r="D97" i="22" l="1"/>
  <c r="B98" i="22" l="1"/>
  <c r="C98" i="22" l="1"/>
  <c r="D98" i="22" l="1"/>
  <c r="B99" i="22" l="1"/>
  <c r="C99" i="22" l="1"/>
  <c r="D99" i="22" l="1"/>
  <c r="B100" i="22" l="1"/>
  <c r="C100" i="22" l="1"/>
  <c r="D100" i="22" l="1"/>
  <c r="B101" i="22" l="1"/>
  <c r="C101" i="22" l="1"/>
  <c r="D101" i="22" l="1"/>
  <c r="B102" i="22" l="1"/>
  <c r="C102" i="22" l="1"/>
  <c r="D102" i="22" l="1"/>
  <c r="B103" i="22" l="1"/>
  <c r="C103" i="22" l="1"/>
  <c r="D103" i="22" l="1"/>
  <c r="B104" i="22" l="1"/>
  <c r="C104" i="22" l="1"/>
  <c r="D104" i="22" l="1"/>
  <c r="B105" i="22" l="1"/>
  <c r="C105" i="22" l="1"/>
  <c r="D105" i="22" l="1"/>
  <c r="B106" i="22" l="1"/>
  <c r="C106" i="22" l="1"/>
  <c r="D106" i="22" l="1"/>
  <c r="B107" i="22" l="1"/>
</calcChain>
</file>

<file path=xl/sharedStrings.xml><?xml version="1.0" encoding="utf-8"?>
<sst xmlns="http://schemas.openxmlformats.org/spreadsheetml/2006/main" count="6" uniqueCount="6">
  <si>
    <t>Zinsen</t>
  </si>
  <si>
    <t>Tilgung</t>
  </si>
  <si>
    <t>Belastung pro Monat:</t>
  </si>
  <si>
    <t>Neue Belastung pro Monat:</t>
  </si>
  <si>
    <t>Hypothek 001</t>
  </si>
  <si>
    <t>Neuer Zinssatz/Tilgung: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</si>
</sst>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</font>
    <font>
      <sz val="10"/>
      <name val="Arial"/>
      <family val="2"/>
    </font>
    <font>
      <sz val="10"/>
      <color indexed="21"/>
      <name val="Arial"/>
      <family val="2"/>
    </font>
    <font>
      <b/>
      <sz val="10"/>
      <name val="Arial"/>
      <family val="2"/>
    </font>
    <font>
      <sz val="10"/>
      <color indexed="2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applyFont="1"/>
    <xf numFmtId="10" fontId="2" fillId="0" borderId="0" xfId="0" applyNumberFormat="1" applyFont="1"/>
    <xf numFmtId="4" fontId="1" fillId="0" borderId="0" xfId="0" applyNumberFormat="1" applyFont="1"/>
    <xf numFmtId="14" fontId="1" fillId="0" borderId="0" xfId="0" applyNumberFormat="1" applyFont="1"/>
    <xf numFmtId="14" fontId="1" fillId="0" borderId="1" xfId="0" applyNumberFormat="1" applyFont="1" applyBorder="1"/>
    <xf numFmtId="14" fontId="4" fillId="0" borderId="0" xfId="0" applyNumberFormat="1" applyFont="1"/>
    <xf numFmtId="4" fontId="4" fillId="0" borderId="0" xfId="0" applyNumberFormat="1" applyFont="1"/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7"/>
  <sheetViews>
    <sheetView tabSelected="1" zoomScaleNormal="100" workbookViewId="0">
      <selection activeCell="G3" sqref="G3"/>
    </sheetView>
  </sheetViews>
  <sheetFormatPr baseColWidth="10" defaultRowHeight="12.75" x14ac:dyDescent="0.2"/>
  <cols>
    <col min="1" max="2" width="10.140625" style="2" customWidth="1"/>
    <col min="3" max="4" width="8.28515625" style="2" customWidth="1"/>
    <col min="5" max="16384" width="11.42578125" style="2"/>
  </cols>
  <sheetData>
    <row r="1" spans="1:4" x14ac:dyDescent="0.2">
      <c r="A1" s="3" t="s">
        <v>4</v>
      </c>
      <c r="C1" s="1" t="s">
        <v>0</v>
      </c>
      <c r="D1" s="1" t="s">
        <v>1</v>
      </c>
    </row>
    <row r="2" spans="1:4" x14ac:dyDescent="0.2">
      <c r="C2" s="4">
        <v>0.04</v>
      </c>
      <c r="D2" s="4">
        <v>0.01</v>
      </c>
    </row>
    <row r="3" spans="1:4" x14ac:dyDescent="0.2">
      <c r="B3" s="2" t="s">
        <v>2</v>
      </c>
      <c r="D3" s="5">
        <f>ROUND(B5*(C2+D2)/12,2)</f>
        <v>416.67</v>
      </c>
    </row>
    <row r="4" spans="1:4" x14ac:dyDescent="0.2">
      <c r="C4" s="4"/>
      <c r="D4" s="4"/>
    </row>
    <row r="5" spans="1:4" x14ac:dyDescent="0.2">
      <c r="A5" s="8">
        <v>40391</v>
      </c>
      <c r="B5" s="9">
        <v>100000</v>
      </c>
      <c r="C5" s="5">
        <f>ROUND(B5*$C$2/12,2)</f>
        <v>333.33</v>
      </c>
      <c r="D5" s="5">
        <f t="shared" ref="D5:D36" si="0">ROUND($D$3-C5,2)</f>
        <v>83.34</v>
      </c>
    </row>
    <row r="6" spans="1:4" x14ac:dyDescent="0.2">
      <c r="A6" s="6">
        <f>EDATE(A5,1)</f>
        <v>40422</v>
      </c>
      <c r="B6" s="5">
        <f t="shared" ref="B6:B37" si="1">B5-D5</f>
        <v>99916.66</v>
      </c>
      <c r="C6" s="5">
        <f t="shared" ref="C6:C44" si="2">ROUND(B6*$C$2/12,2)</f>
        <v>333.06</v>
      </c>
      <c r="D6" s="5">
        <f t="shared" si="0"/>
        <v>83.61</v>
      </c>
    </row>
    <row r="7" spans="1:4" x14ac:dyDescent="0.2">
      <c r="A7" s="6">
        <f t="shared" ref="A7:A44" si="3">EDATE(A6,1)</f>
        <v>40452</v>
      </c>
      <c r="B7" s="5">
        <f t="shared" si="1"/>
        <v>99833.05</v>
      </c>
      <c r="C7" s="5">
        <f t="shared" si="2"/>
        <v>332.78</v>
      </c>
      <c r="D7" s="5">
        <f t="shared" si="0"/>
        <v>83.89</v>
      </c>
    </row>
    <row r="8" spans="1:4" x14ac:dyDescent="0.2">
      <c r="A8" s="6">
        <f t="shared" si="3"/>
        <v>40483</v>
      </c>
      <c r="B8" s="5">
        <f t="shared" si="1"/>
        <v>99749.16</v>
      </c>
      <c r="C8" s="5">
        <f t="shared" si="2"/>
        <v>332.5</v>
      </c>
      <c r="D8" s="5">
        <f t="shared" si="0"/>
        <v>84.17</v>
      </c>
    </row>
    <row r="9" spans="1:4" x14ac:dyDescent="0.2">
      <c r="A9" s="7">
        <f t="shared" si="3"/>
        <v>40513</v>
      </c>
      <c r="B9" s="5">
        <f t="shared" si="1"/>
        <v>99664.99</v>
      </c>
      <c r="C9" s="5">
        <f t="shared" si="2"/>
        <v>332.22</v>
      </c>
      <c r="D9" s="5">
        <f t="shared" si="0"/>
        <v>84.45</v>
      </c>
    </row>
    <row r="10" spans="1:4" x14ac:dyDescent="0.2">
      <c r="A10" s="6">
        <f t="shared" si="3"/>
        <v>40544</v>
      </c>
      <c r="B10" s="5">
        <f t="shared" si="1"/>
        <v>99580.540000000008</v>
      </c>
      <c r="C10" s="5">
        <f t="shared" si="2"/>
        <v>331.94</v>
      </c>
      <c r="D10" s="5">
        <f t="shared" si="0"/>
        <v>84.73</v>
      </c>
    </row>
    <row r="11" spans="1:4" x14ac:dyDescent="0.2">
      <c r="A11" s="6">
        <f t="shared" si="3"/>
        <v>40575</v>
      </c>
      <c r="B11" s="5">
        <f t="shared" si="1"/>
        <v>99495.810000000012</v>
      </c>
      <c r="C11" s="5">
        <f t="shared" si="2"/>
        <v>331.65</v>
      </c>
      <c r="D11" s="5">
        <f t="shared" si="0"/>
        <v>85.02</v>
      </c>
    </row>
    <row r="12" spans="1:4" x14ac:dyDescent="0.2">
      <c r="A12" s="6">
        <f t="shared" si="3"/>
        <v>40603</v>
      </c>
      <c r="B12" s="5">
        <f t="shared" si="1"/>
        <v>99410.790000000008</v>
      </c>
      <c r="C12" s="5">
        <f t="shared" si="2"/>
        <v>331.37</v>
      </c>
      <c r="D12" s="5">
        <f t="shared" si="0"/>
        <v>85.3</v>
      </c>
    </row>
    <row r="13" spans="1:4" x14ac:dyDescent="0.2">
      <c r="A13" s="6">
        <f t="shared" si="3"/>
        <v>40634</v>
      </c>
      <c r="B13" s="5">
        <f t="shared" si="1"/>
        <v>99325.49</v>
      </c>
      <c r="C13" s="5">
        <f t="shared" si="2"/>
        <v>331.08</v>
      </c>
      <c r="D13" s="5">
        <f t="shared" si="0"/>
        <v>85.59</v>
      </c>
    </row>
    <row r="14" spans="1:4" x14ac:dyDescent="0.2">
      <c r="A14" s="6">
        <f t="shared" si="3"/>
        <v>40664</v>
      </c>
      <c r="B14" s="5">
        <f t="shared" si="1"/>
        <v>99239.900000000009</v>
      </c>
      <c r="C14" s="5">
        <f t="shared" si="2"/>
        <v>330.8</v>
      </c>
      <c r="D14" s="5">
        <f t="shared" si="0"/>
        <v>85.87</v>
      </c>
    </row>
    <row r="15" spans="1:4" x14ac:dyDescent="0.2">
      <c r="A15" s="6">
        <f t="shared" si="3"/>
        <v>40695</v>
      </c>
      <c r="B15" s="5">
        <f t="shared" si="1"/>
        <v>99154.030000000013</v>
      </c>
      <c r="C15" s="5">
        <f t="shared" si="2"/>
        <v>330.51</v>
      </c>
      <c r="D15" s="5">
        <f t="shared" si="0"/>
        <v>86.16</v>
      </c>
    </row>
    <row r="16" spans="1:4" x14ac:dyDescent="0.2">
      <c r="A16" s="6">
        <f t="shared" si="3"/>
        <v>40725</v>
      </c>
      <c r="B16" s="5">
        <f t="shared" si="1"/>
        <v>99067.87000000001</v>
      </c>
      <c r="C16" s="5">
        <f t="shared" si="2"/>
        <v>330.23</v>
      </c>
      <c r="D16" s="5">
        <f t="shared" si="0"/>
        <v>86.44</v>
      </c>
    </row>
    <row r="17" spans="1:4" x14ac:dyDescent="0.2">
      <c r="A17" s="6">
        <f t="shared" si="3"/>
        <v>40756</v>
      </c>
      <c r="B17" s="5">
        <f t="shared" si="1"/>
        <v>98981.430000000008</v>
      </c>
      <c r="C17" s="5">
        <f t="shared" si="2"/>
        <v>329.94</v>
      </c>
      <c r="D17" s="5">
        <f t="shared" si="0"/>
        <v>86.73</v>
      </c>
    </row>
    <row r="18" spans="1:4" x14ac:dyDescent="0.2">
      <c r="A18" s="6">
        <f t="shared" si="3"/>
        <v>40787</v>
      </c>
      <c r="B18" s="5">
        <f t="shared" si="1"/>
        <v>98894.700000000012</v>
      </c>
      <c r="C18" s="5">
        <f t="shared" si="2"/>
        <v>329.65</v>
      </c>
      <c r="D18" s="5">
        <f t="shared" si="0"/>
        <v>87.02</v>
      </c>
    </row>
    <row r="19" spans="1:4" x14ac:dyDescent="0.2">
      <c r="A19" s="6">
        <f t="shared" si="3"/>
        <v>40817</v>
      </c>
      <c r="B19" s="5">
        <f t="shared" si="1"/>
        <v>98807.680000000008</v>
      </c>
      <c r="C19" s="5">
        <f t="shared" si="2"/>
        <v>329.36</v>
      </c>
      <c r="D19" s="5">
        <f t="shared" si="0"/>
        <v>87.31</v>
      </c>
    </row>
    <row r="20" spans="1:4" x14ac:dyDescent="0.2">
      <c r="A20" s="6">
        <f t="shared" si="3"/>
        <v>40848</v>
      </c>
      <c r="B20" s="5">
        <f t="shared" si="1"/>
        <v>98720.37000000001</v>
      </c>
      <c r="C20" s="5">
        <f t="shared" si="2"/>
        <v>329.07</v>
      </c>
      <c r="D20" s="5">
        <f t="shared" si="0"/>
        <v>87.6</v>
      </c>
    </row>
    <row r="21" spans="1:4" x14ac:dyDescent="0.2">
      <c r="A21" s="7">
        <f t="shared" si="3"/>
        <v>40878</v>
      </c>
      <c r="B21" s="5">
        <f t="shared" si="1"/>
        <v>98632.77</v>
      </c>
      <c r="C21" s="5">
        <f t="shared" si="2"/>
        <v>328.78</v>
      </c>
      <c r="D21" s="5">
        <f t="shared" si="0"/>
        <v>87.89</v>
      </c>
    </row>
    <row r="22" spans="1:4" x14ac:dyDescent="0.2">
      <c r="A22" s="6">
        <f t="shared" si="3"/>
        <v>40909</v>
      </c>
      <c r="B22" s="5">
        <f t="shared" si="1"/>
        <v>98544.88</v>
      </c>
      <c r="C22" s="5">
        <f t="shared" si="2"/>
        <v>328.48</v>
      </c>
      <c r="D22" s="5">
        <f t="shared" si="0"/>
        <v>88.19</v>
      </c>
    </row>
    <row r="23" spans="1:4" x14ac:dyDescent="0.2">
      <c r="A23" s="6">
        <f t="shared" si="3"/>
        <v>40940</v>
      </c>
      <c r="B23" s="5">
        <f t="shared" si="1"/>
        <v>98456.69</v>
      </c>
      <c r="C23" s="5">
        <f t="shared" si="2"/>
        <v>328.19</v>
      </c>
      <c r="D23" s="5">
        <f t="shared" si="0"/>
        <v>88.48</v>
      </c>
    </row>
    <row r="24" spans="1:4" x14ac:dyDescent="0.2">
      <c r="A24" s="6">
        <f t="shared" si="3"/>
        <v>40969</v>
      </c>
      <c r="B24" s="5">
        <f t="shared" si="1"/>
        <v>98368.21</v>
      </c>
      <c r="C24" s="5">
        <f t="shared" si="2"/>
        <v>327.89</v>
      </c>
      <c r="D24" s="5">
        <f t="shared" si="0"/>
        <v>88.78</v>
      </c>
    </row>
    <row r="25" spans="1:4" x14ac:dyDescent="0.2">
      <c r="A25" s="6">
        <f t="shared" si="3"/>
        <v>41000</v>
      </c>
      <c r="B25" s="5">
        <f t="shared" si="1"/>
        <v>98279.430000000008</v>
      </c>
      <c r="C25" s="5">
        <f t="shared" si="2"/>
        <v>327.60000000000002</v>
      </c>
      <c r="D25" s="5">
        <f t="shared" si="0"/>
        <v>89.07</v>
      </c>
    </row>
    <row r="26" spans="1:4" x14ac:dyDescent="0.2">
      <c r="A26" s="6">
        <f t="shared" si="3"/>
        <v>41030</v>
      </c>
      <c r="B26" s="5">
        <f t="shared" si="1"/>
        <v>98190.36</v>
      </c>
      <c r="C26" s="5">
        <f t="shared" si="2"/>
        <v>327.3</v>
      </c>
      <c r="D26" s="5">
        <f t="shared" si="0"/>
        <v>89.37</v>
      </c>
    </row>
    <row r="27" spans="1:4" x14ac:dyDescent="0.2">
      <c r="A27" s="6">
        <f t="shared" si="3"/>
        <v>41061</v>
      </c>
      <c r="B27" s="5">
        <f t="shared" si="1"/>
        <v>98100.99</v>
      </c>
      <c r="C27" s="5">
        <f t="shared" si="2"/>
        <v>327</v>
      </c>
      <c r="D27" s="5">
        <f t="shared" si="0"/>
        <v>89.67</v>
      </c>
    </row>
    <row r="28" spans="1:4" x14ac:dyDescent="0.2">
      <c r="A28" s="6">
        <f t="shared" si="3"/>
        <v>41091</v>
      </c>
      <c r="B28" s="5">
        <f t="shared" si="1"/>
        <v>98011.32</v>
      </c>
      <c r="C28" s="5">
        <f t="shared" si="2"/>
        <v>326.7</v>
      </c>
      <c r="D28" s="5">
        <f t="shared" si="0"/>
        <v>89.97</v>
      </c>
    </row>
    <row r="29" spans="1:4" x14ac:dyDescent="0.2">
      <c r="A29" s="6">
        <f t="shared" si="3"/>
        <v>41122</v>
      </c>
      <c r="B29" s="5">
        <f t="shared" si="1"/>
        <v>97921.35</v>
      </c>
      <c r="C29" s="5">
        <f t="shared" si="2"/>
        <v>326.39999999999998</v>
      </c>
      <c r="D29" s="5">
        <f t="shared" si="0"/>
        <v>90.27</v>
      </c>
    </row>
    <row r="30" spans="1:4" x14ac:dyDescent="0.2">
      <c r="A30" s="6">
        <f t="shared" si="3"/>
        <v>41153</v>
      </c>
      <c r="B30" s="5">
        <f t="shared" si="1"/>
        <v>97831.08</v>
      </c>
      <c r="C30" s="5">
        <f t="shared" si="2"/>
        <v>326.10000000000002</v>
      </c>
      <c r="D30" s="5">
        <f t="shared" si="0"/>
        <v>90.57</v>
      </c>
    </row>
    <row r="31" spans="1:4" x14ac:dyDescent="0.2">
      <c r="A31" s="6">
        <f t="shared" si="3"/>
        <v>41183</v>
      </c>
      <c r="B31" s="5">
        <f t="shared" si="1"/>
        <v>97740.51</v>
      </c>
      <c r="C31" s="5">
        <f t="shared" si="2"/>
        <v>325.8</v>
      </c>
      <c r="D31" s="5">
        <f t="shared" si="0"/>
        <v>90.87</v>
      </c>
    </row>
    <row r="32" spans="1:4" x14ac:dyDescent="0.2">
      <c r="A32" s="6">
        <f t="shared" si="3"/>
        <v>41214</v>
      </c>
      <c r="B32" s="5">
        <f t="shared" si="1"/>
        <v>97649.64</v>
      </c>
      <c r="C32" s="5">
        <f t="shared" si="2"/>
        <v>325.5</v>
      </c>
      <c r="D32" s="5">
        <f t="shared" si="0"/>
        <v>91.17</v>
      </c>
    </row>
    <row r="33" spans="1:4" x14ac:dyDescent="0.2">
      <c r="A33" s="7">
        <f t="shared" si="3"/>
        <v>41244</v>
      </c>
      <c r="B33" s="5">
        <f t="shared" si="1"/>
        <v>97558.47</v>
      </c>
      <c r="C33" s="5">
        <f t="shared" si="2"/>
        <v>325.19</v>
      </c>
      <c r="D33" s="5">
        <f t="shared" si="0"/>
        <v>91.48</v>
      </c>
    </row>
    <row r="34" spans="1:4" x14ac:dyDescent="0.2">
      <c r="A34" s="6">
        <f t="shared" si="3"/>
        <v>41275</v>
      </c>
      <c r="B34" s="5">
        <f t="shared" si="1"/>
        <v>97466.99</v>
      </c>
      <c r="C34" s="5">
        <f t="shared" si="2"/>
        <v>324.89</v>
      </c>
      <c r="D34" s="5">
        <f t="shared" si="0"/>
        <v>91.78</v>
      </c>
    </row>
    <row r="35" spans="1:4" x14ac:dyDescent="0.2">
      <c r="A35" s="6">
        <f t="shared" si="3"/>
        <v>41306</v>
      </c>
      <c r="B35" s="5">
        <f t="shared" si="1"/>
        <v>97375.21</v>
      </c>
      <c r="C35" s="5">
        <f t="shared" si="2"/>
        <v>324.58</v>
      </c>
      <c r="D35" s="5">
        <f t="shared" si="0"/>
        <v>92.09</v>
      </c>
    </row>
    <row r="36" spans="1:4" x14ac:dyDescent="0.2">
      <c r="A36" s="6">
        <f t="shared" si="3"/>
        <v>41334</v>
      </c>
      <c r="B36" s="5">
        <f t="shared" si="1"/>
        <v>97283.12000000001</v>
      </c>
      <c r="C36" s="5">
        <f t="shared" si="2"/>
        <v>324.27999999999997</v>
      </c>
      <c r="D36" s="5">
        <f t="shared" si="0"/>
        <v>92.39</v>
      </c>
    </row>
    <row r="37" spans="1:4" x14ac:dyDescent="0.2">
      <c r="A37" s="6">
        <f t="shared" si="3"/>
        <v>41365</v>
      </c>
      <c r="B37" s="5">
        <f t="shared" si="1"/>
        <v>97190.73000000001</v>
      </c>
      <c r="C37" s="5">
        <f t="shared" si="2"/>
        <v>323.97000000000003</v>
      </c>
      <c r="D37" s="5">
        <f t="shared" ref="D37:D44" si="4">ROUND($D$3-C37,2)</f>
        <v>92.7</v>
      </c>
    </row>
    <row r="38" spans="1:4" x14ac:dyDescent="0.2">
      <c r="A38" s="6">
        <f t="shared" si="3"/>
        <v>41395</v>
      </c>
      <c r="B38" s="5">
        <f t="shared" ref="B38:B72" si="5">B37-D37</f>
        <v>97098.030000000013</v>
      </c>
      <c r="C38" s="5">
        <f t="shared" si="2"/>
        <v>323.66000000000003</v>
      </c>
      <c r="D38" s="5">
        <f t="shared" si="4"/>
        <v>93.01</v>
      </c>
    </row>
    <row r="39" spans="1:4" x14ac:dyDescent="0.2">
      <c r="A39" s="6">
        <f t="shared" si="3"/>
        <v>41426</v>
      </c>
      <c r="B39" s="5">
        <f t="shared" si="5"/>
        <v>97005.020000000019</v>
      </c>
      <c r="C39" s="5">
        <f t="shared" si="2"/>
        <v>323.35000000000002</v>
      </c>
      <c r="D39" s="5">
        <f t="shared" si="4"/>
        <v>93.32</v>
      </c>
    </row>
    <row r="40" spans="1:4" x14ac:dyDescent="0.2">
      <c r="A40" s="6">
        <f t="shared" si="3"/>
        <v>41456</v>
      </c>
      <c r="B40" s="5">
        <f t="shared" si="5"/>
        <v>96911.700000000012</v>
      </c>
      <c r="C40" s="5">
        <f t="shared" si="2"/>
        <v>323.04000000000002</v>
      </c>
      <c r="D40" s="5">
        <f t="shared" si="4"/>
        <v>93.63</v>
      </c>
    </row>
    <row r="41" spans="1:4" x14ac:dyDescent="0.2">
      <c r="A41" s="6">
        <f t="shared" si="3"/>
        <v>41487</v>
      </c>
      <c r="B41" s="5">
        <f t="shared" si="5"/>
        <v>96818.07</v>
      </c>
      <c r="C41" s="5">
        <f t="shared" si="2"/>
        <v>322.73</v>
      </c>
      <c r="D41" s="5">
        <f t="shared" si="4"/>
        <v>93.94</v>
      </c>
    </row>
    <row r="42" spans="1:4" x14ac:dyDescent="0.2">
      <c r="A42" s="6">
        <f t="shared" si="3"/>
        <v>41518</v>
      </c>
      <c r="B42" s="5">
        <f t="shared" si="5"/>
        <v>96724.13</v>
      </c>
      <c r="C42" s="5">
        <f t="shared" si="2"/>
        <v>322.41000000000003</v>
      </c>
      <c r="D42" s="5">
        <f t="shared" si="4"/>
        <v>94.26</v>
      </c>
    </row>
    <row r="43" spans="1:4" x14ac:dyDescent="0.2">
      <c r="A43" s="6">
        <f t="shared" si="3"/>
        <v>41548</v>
      </c>
      <c r="B43" s="5">
        <f t="shared" si="5"/>
        <v>96629.87000000001</v>
      </c>
      <c r="C43" s="5">
        <f t="shared" si="2"/>
        <v>322.10000000000002</v>
      </c>
      <c r="D43" s="5">
        <f t="shared" si="4"/>
        <v>94.57</v>
      </c>
    </row>
    <row r="44" spans="1:4" x14ac:dyDescent="0.2">
      <c r="A44" s="6">
        <f t="shared" si="3"/>
        <v>41579</v>
      </c>
      <c r="B44" s="5">
        <f t="shared" si="5"/>
        <v>96535.3</v>
      </c>
      <c r="C44" s="5">
        <f t="shared" si="2"/>
        <v>321.77999999999997</v>
      </c>
      <c r="D44" s="5">
        <f t="shared" si="4"/>
        <v>94.89</v>
      </c>
    </row>
    <row r="46" spans="1:4" x14ac:dyDescent="0.2">
      <c r="A46" s="6" t="s">
        <v>5</v>
      </c>
      <c r="B46" s="5"/>
      <c r="C46" s="4">
        <v>0.02</v>
      </c>
      <c r="D46" s="4">
        <v>2.5000000000000001E-2</v>
      </c>
    </row>
    <row r="47" spans="1:4" x14ac:dyDescent="0.2">
      <c r="A47" s="2" t="s">
        <v>3</v>
      </c>
      <c r="D47" s="5">
        <f>ROUND(B5*(C46+D46)/12,2)</f>
        <v>375</v>
      </c>
    </row>
    <row r="48" spans="1:4" x14ac:dyDescent="0.2">
      <c r="A48" s="7">
        <f>EDATE(A44,1)</f>
        <v>41609</v>
      </c>
      <c r="B48" s="5">
        <f>B44-D44</f>
        <v>96440.41</v>
      </c>
      <c r="C48" s="5">
        <f>ROUND(B48*$C$46/12,2)</f>
        <v>160.72999999999999</v>
      </c>
      <c r="D48" s="5">
        <f>ROUND($D$47-C48,2)</f>
        <v>214.27</v>
      </c>
    </row>
    <row r="49" spans="1:4" x14ac:dyDescent="0.2">
      <c r="A49" s="6">
        <f t="shared" ref="A49:A107" si="6">EDATE(A48,1)</f>
        <v>41640</v>
      </c>
      <c r="B49" s="5">
        <f t="shared" si="5"/>
        <v>96226.14</v>
      </c>
      <c r="C49" s="5">
        <f>ROUND(B49*$C$46/12,2)</f>
        <v>160.38</v>
      </c>
      <c r="D49" s="5">
        <f>ROUND($D$47-C49,2)</f>
        <v>214.62</v>
      </c>
    </row>
    <row r="50" spans="1:4" x14ac:dyDescent="0.2">
      <c r="A50" s="6">
        <f t="shared" si="6"/>
        <v>41671</v>
      </c>
      <c r="B50" s="5">
        <f t="shared" si="5"/>
        <v>96011.520000000004</v>
      </c>
      <c r="C50" s="5">
        <f>ROUND(B50*$C$46/12,2)</f>
        <v>160.02000000000001</v>
      </c>
      <c r="D50" s="5">
        <f t="shared" ref="D50:D107" si="7">ROUND($D$47-C50,2)</f>
        <v>214.98</v>
      </c>
    </row>
    <row r="51" spans="1:4" x14ac:dyDescent="0.2">
      <c r="A51" s="6">
        <f t="shared" si="6"/>
        <v>41699</v>
      </c>
      <c r="B51" s="5">
        <f t="shared" si="5"/>
        <v>95796.540000000008</v>
      </c>
      <c r="C51" s="5">
        <f>ROUND(B51*$C$46/12,2)</f>
        <v>159.66</v>
      </c>
      <c r="D51" s="5">
        <f t="shared" si="7"/>
        <v>215.34</v>
      </c>
    </row>
    <row r="52" spans="1:4" x14ac:dyDescent="0.2">
      <c r="A52" s="6">
        <f t="shared" si="6"/>
        <v>41730</v>
      </c>
      <c r="B52" s="5">
        <f t="shared" si="5"/>
        <v>95581.200000000012</v>
      </c>
      <c r="C52" s="5">
        <f>ROUND(B52*$C$46/12,2)</f>
        <v>159.30000000000001</v>
      </c>
      <c r="D52" s="5">
        <f t="shared" si="7"/>
        <v>215.7</v>
      </c>
    </row>
    <row r="53" spans="1:4" x14ac:dyDescent="0.2">
      <c r="A53" s="6">
        <f t="shared" si="6"/>
        <v>41760</v>
      </c>
      <c r="B53" s="5">
        <f t="shared" si="5"/>
        <v>95365.500000000015</v>
      </c>
      <c r="C53" s="5">
        <f>ROUND(B53*$C$46/12,2)</f>
        <v>158.94</v>
      </c>
      <c r="D53" s="5">
        <f t="shared" si="7"/>
        <v>216.06</v>
      </c>
    </row>
    <row r="54" spans="1:4" x14ac:dyDescent="0.2">
      <c r="A54" s="6">
        <f t="shared" si="6"/>
        <v>41791</v>
      </c>
      <c r="B54" s="5">
        <f t="shared" si="5"/>
        <v>95149.440000000017</v>
      </c>
      <c r="C54" s="5">
        <f>ROUND(B54*$C$46/12,2)</f>
        <v>158.58000000000001</v>
      </c>
      <c r="D54" s="5">
        <f t="shared" si="7"/>
        <v>216.42</v>
      </c>
    </row>
    <row r="55" spans="1:4" x14ac:dyDescent="0.2">
      <c r="A55" s="6">
        <f t="shared" si="6"/>
        <v>41821</v>
      </c>
      <c r="B55" s="5">
        <f t="shared" si="5"/>
        <v>94933.020000000019</v>
      </c>
      <c r="C55" s="5">
        <f>ROUND(B55*$C$46/12,2)</f>
        <v>158.22</v>
      </c>
      <c r="D55" s="5">
        <f t="shared" si="7"/>
        <v>216.78</v>
      </c>
    </row>
    <row r="56" spans="1:4" x14ac:dyDescent="0.2">
      <c r="A56" s="6">
        <f t="shared" si="6"/>
        <v>41852</v>
      </c>
      <c r="B56" s="5">
        <f t="shared" si="5"/>
        <v>94716.24000000002</v>
      </c>
      <c r="C56" s="5">
        <f>ROUND(B56*$C$46/12,2)</f>
        <v>157.86000000000001</v>
      </c>
      <c r="D56" s="5">
        <f t="shared" si="7"/>
        <v>217.14</v>
      </c>
    </row>
    <row r="57" spans="1:4" x14ac:dyDescent="0.2">
      <c r="A57" s="6">
        <f t="shared" si="6"/>
        <v>41883</v>
      </c>
      <c r="B57" s="5">
        <f t="shared" si="5"/>
        <v>94499.10000000002</v>
      </c>
      <c r="C57" s="5">
        <f>ROUND(B57*$C$46/12,2)</f>
        <v>157.5</v>
      </c>
      <c r="D57" s="5">
        <f t="shared" si="7"/>
        <v>217.5</v>
      </c>
    </row>
    <row r="58" spans="1:4" x14ac:dyDescent="0.2">
      <c r="A58" s="6">
        <f t="shared" si="6"/>
        <v>41913</v>
      </c>
      <c r="B58" s="5">
        <f t="shared" si="5"/>
        <v>94281.60000000002</v>
      </c>
      <c r="C58" s="5">
        <f>ROUND(B58*$C$46/12,2)</f>
        <v>157.13999999999999</v>
      </c>
      <c r="D58" s="5">
        <f t="shared" si="7"/>
        <v>217.86</v>
      </c>
    </row>
    <row r="59" spans="1:4" x14ac:dyDescent="0.2">
      <c r="A59" s="6">
        <f t="shared" si="6"/>
        <v>41944</v>
      </c>
      <c r="B59" s="5">
        <f t="shared" si="5"/>
        <v>94063.74000000002</v>
      </c>
      <c r="C59" s="5">
        <f>ROUND(B59*$C$46/12,2)</f>
        <v>156.77000000000001</v>
      </c>
      <c r="D59" s="5">
        <f t="shared" si="7"/>
        <v>218.23</v>
      </c>
    </row>
    <row r="60" spans="1:4" x14ac:dyDescent="0.2">
      <c r="A60" s="7">
        <f t="shared" si="6"/>
        <v>41974</v>
      </c>
      <c r="B60" s="5">
        <f t="shared" si="5"/>
        <v>93845.510000000024</v>
      </c>
      <c r="C60" s="5">
        <f>ROUND(B60*$C$46/12,2)</f>
        <v>156.41</v>
      </c>
      <c r="D60" s="5">
        <f t="shared" si="7"/>
        <v>218.59</v>
      </c>
    </row>
    <row r="61" spans="1:4" x14ac:dyDescent="0.2">
      <c r="A61" s="6">
        <f t="shared" si="6"/>
        <v>42005</v>
      </c>
      <c r="B61" s="5">
        <f>B60-D60</f>
        <v>93626.920000000027</v>
      </c>
      <c r="C61" s="5">
        <f>ROUND(B61*$C$46/12,2)</f>
        <v>156.04</v>
      </c>
      <c r="D61" s="5">
        <f t="shared" si="7"/>
        <v>218.96</v>
      </c>
    </row>
    <row r="62" spans="1:4" x14ac:dyDescent="0.2">
      <c r="A62" s="6">
        <f t="shared" si="6"/>
        <v>42036</v>
      </c>
      <c r="B62" s="5">
        <f t="shared" si="5"/>
        <v>93407.960000000021</v>
      </c>
      <c r="C62" s="5">
        <f>ROUND(B62*$C$46/12,2)</f>
        <v>155.68</v>
      </c>
      <c r="D62" s="5">
        <f t="shared" si="7"/>
        <v>219.32</v>
      </c>
    </row>
    <row r="63" spans="1:4" x14ac:dyDescent="0.2">
      <c r="A63" s="6">
        <f t="shared" si="6"/>
        <v>42064</v>
      </c>
      <c r="B63" s="5">
        <f t="shared" si="5"/>
        <v>93188.640000000014</v>
      </c>
      <c r="C63" s="5">
        <f>ROUND(B63*$C$46/12,2)</f>
        <v>155.31</v>
      </c>
      <c r="D63" s="5">
        <f t="shared" si="7"/>
        <v>219.69</v>
      </c>
    </row>
    <row r="64" spans="1:4" x14ac:dyDescent="0.2">
      <c r="A64" s="6">
        <f t="shared" si="6"/>
        <v>42095</v>
      </c>
      <c r="B64" s="5">
        <f t="shared" si="5"/>
        <v>92968.950000000012</v>
      </c>
      <c r="C64" s="5">
        <f>ROUND(B64*$C$46/12,2)</f>
        <v>154.94999999999999</v>
      </c>
      <c r="D64" s="5">
        <f t="shared" si="7"/>
        <v>220.05</v>
      </c>
    </row>
    <row r="65" spans="1:4" x14ac:dyDescent="0.2">
      <c r="A65" s="6">
        <f t="shared" si="6"/>
        <v>42125</v>
      </c>
      <c r="B65" s="5">
        <f t="shared" si="5"/>
        <v>92748.900000000009</v>
      </c>
      <c r="C65" s="5">
        <f>ROUND(B65*$C$46/12,2)</f>
        <v>154.58000000000001</v>
      </c>
      <c r="D65" s="5">
        <f t="shared" si="7"/>
        <v>220.42</v>
      </c>
    </row>
    <row r="66" spans="1:4" x14ac:dyDescent="0.2">
      <c r="A66" s="6">
        <f t="shared" si="6"/>
        <v>42156</v>
      </c>
      <c r="B66" s="5">
        <f t="shared" si="5"/>
        <v>92528.48000000001</v>
      </c>
      <c r="C66" s="5">
        <f>ROUND(B66*$C$46/12,2)</f>
        <v>154.21</v>
      </c>
      <c r="D66" s="5">
        <f t="shared" si="7"/>
        <v>220.79</v>
      </c>
    </row>
    <row r="67" spans="1:4" x14ac:dyDescent="0.2">
      <c r="A67" s="6">
        <f t="shared" si="6"/>
        <v>42186</v>
      </c>
      <c r="B67" s="5">
        <f t="shared" si="5"/>
        <v>92307.690000000017</v>
      </c>
      <c r="C67" s="5">
        <f>ROUND(B67*$C$46/12,2)</f>
        <v>153.85</v>
      </c>
      <c r="D67" s="5">
        <f t="shared" si="7"/>
        <v>221.15</v>
      </c>
    </row>
    <row r="68" spans="1:4" x14ac:dyDescent="0.2">
      <c r="A68" s="6">
        <f t="shared" si="6"/>
        <v>42217</v>
      </c>
      <c r="B68" s="5">
        <f t="shared" si="5"/>
        <v>92086.540000000023</v>
      </c>
      <c r="C68" s="5">
        <f>ROUND(B68*$C$46/12,2)</f>
        <v>153.47999999999999</v>
      </c>
      <c r="D68" s="5">
        <f t="shared" si="7"/>
        <v>221.52</v>
      </c>
    </row>
    <row r="69" spans="1:4" x14ac:dyDescent="0.2">
      <c r="A69" s="6">
        <f t="shared" si="6"/>
        <v>42248</v>
      </c>
      <c r="B69" s="5">
        <f t="shared" si="5"/>
        <v>91865.020000000019</v>
      </c>
      <c r="C69" s="5">
        <f>ROUND(B69*$C$46/12,2)</f>
        <v>153.11000000000001</v>
      </c>
      <c r="D69" s="5">
        <f t="shared" si="7"/>
        <v>221.89</v>
      </c>
    </row>
    <row r="70" spans="1:4" x14ac:dyDescent="0.2">
      <c r="A70" s="6">
        <f t="shared" si="6"/>
        <v>42278</v>
      </c>
      <c r="B70" s="5">
        <f t="shared" si="5"/>
        <v>91643.130000000019</v>
      </c>
      <c r="C70" s="5">
        <f>ROUND(B70*$C$46/12,2)</f>
        <v>152.74</v>
      </c>
      <c r="D70" s="5">
        <f t="shared" si="7"/>
        <v>222.26</v>
      </c>
    </row>
    <row r="71" spans="1:4" x14ac:dyDescent="0.2">
      <c r="A71" s="6">
        <f t="shared" si="6"/>
        <v>42309</v>
      </c>
      <c r="B71" s="5">
        <f t="shared" si="5"/>
        <v>91420.870000000024</v>
      </c>
      <c r="C71" s="5">
        <f>ROUND(B71*$C$46/12,2)</f>
        <v>152.37</v>
      </c>
      <c r="D71" s="5">
        <f t="shared" si="7"/>
        <v>222.63</v>
      </c>
    </row>
    <row r="72" spans="1:4" x14ac:dyDescent="0.2">
      <c r="A72" s="7">
        <f t="shared" si="6"/>
        <v>42339</v>
      </c>
      <c r="B72" s="5">
        <f t="shared" si="5"/>
        <v>91198.24000000002</v>
      </c>
      <c r="C72" s="5">
        <f>ROUND(B72*$C$46/12,2)</f>
        <v>152</v>
      </c>
      <c r="D72" s="5">
        <f t="shared" si="7"/>
        <v>223</v>
      </c>
    </row>
    <row r="73" spans="1:4" x14ac:dyDescent="0.2">
      <c r="A73" s="6">
        <f t="shared" si="6"/>
        <v>42370</v>
      </c>
      <c r="B73" s="5">
        <f t="shared" ref="B73:B104" si="8">B72-D72</f>
        <v>90975.24000000002</v>
      </c>
      <c r="C73" s="5">
        <f>ROUND(B73*$C$46/12,2)</f>
        <v>151.63</v>
      </c>
      <c r="D73" s="5">
        <f t="shared" si="7"/>
        <v>223.37</v>
      </c>
    </row>
    <row r="74" spans="1:4" x14ac:dyDescent="0.2">
      <c r="A74" s="6">
        <f t="shared" si="6"/>
        <v>42401</v>
      </c>
      <c r="B74" s="5">
        <f t="shared" si="8"/>
        <v>90751.870000000024</v>
      </c>
      <c r="C74" s="5">
        <f>ROUND(B74*$C$46/12,2)</f>
        <v>151.25</v>
      </c>
      <c r="D74" s="5">
        <f t="shared" si="7"/>
        <v>223.75</v>
      </c>
    </row>
    <row r="75" spans="1:4" x14ac:dyDescent="0.2">
      <c r="A75" s="6">
        <f t="shared" si="6"/>
        <v>42430</v>
      </c>
      <c r="B75" s="5">
        <f t="shared" si="8"/>
        <v>90528.120000000024</v>
      </c>
      <c r="C75" s="5">
        <f>ROUND(B75*$C$46/12,2)</f>
        <v>150.88</v>
      </c>
      <c r="D75" s="5">
        <f t="shared" si="7"/>
        <v>224.12</v>
      </c>
    </row>
    <row r="76" spans="1:4" x14ac:dyDescent="0.2">
      <c r="A76" s="6">
        <f t="shared" si="6"/>
        <v>42461</v>
      </c>
      <c r="B76" s="5">
        <f t="shared" si="8"/>
        <v>90304.000000000029</v>
      </c>
      <c r="C76" s="5">
        <f>ROUND(B76*$C$46/12,2)</f>
        <v>150.51</v>
      </c>
      <c r="D76" s="5">
        <f t="shared" si="7"/>
        <v>224.49</v>
      </c>
    </row>
    <row r="77" spans="1:4" x14ac:dyDescent="0.2">
      <c r="A77" s="6">
        <f t="shared" si="6"/>
        <v>42491</v>
      </c>
      <c r="B77" s="5">
        <f t="shared" si="8"/>
        <v>90079.510000000024</v>
      </c>
      <c r="C77" s="5">
        <f>ROUND(B77*$C$46/12,2)</f>
        <v>150.13</v>
      </c>
      <c r="D77" s="5">
        <f t="shared" si="7"/>
        <v>224.87</v>
      </c>
    </row>
    <row r="78" spans="1:4" x14ac:dyDescent="0.2">
      <c r="A78" s="6">
        <f t="shared" si="6"/>
        <v>42522</v>
      </c>
      <c r="B78" s="5">
        <f t="shared" si="8"/>
        <v>89854.640000000029</v>
      </c>
      <c r="C78" s="5">
        <f>ROUND(B78*$C$46/12,2)</f>
        <v>149.76</v>
      </c>
      <c r="D78" s="5">
        <f t="shared" si="7"/>
        <v>225.24</v>
      </c>
    </row>
    <row r="79" spans="1:4" x14ac:dyDescent="0.2">
      <c r="A79" s="6">
        <f t="shared" si="6"/>
        <v>42552</v>
      </c>
      <c r="B79" s="5">
        <f t="shared" si="8"/>
        <v>89629.400000000023</v>
      </c>
      <c r="C79" s="5">
        <f>ROUND(B79*$C$46/12,2)</f>
        <v>149.38</v>
      </c>
      <c r="D79" s="5">
        <f t="shared" si="7"/>
        <v>225.62</v>
      </c>
    </row>
    <row r="80" spans="1:4" x14ac:dyDescent="0.2">
      <c r="A80" s="6">
        <f t="shared" si="6"/>
        <v>42583</v>
      </c>
      <c r="B80" s="5">
        <f t="shared" si="8"/>
        <v>89403.780000000028</v>
      </c>
      <c r="C80" s="5">
        <f>ROUND(B80*$C$46/12,2)</f>
        <v>149.01</v>
      </c>
      <c r="D80" s="5">
        <f t="shared" si="7"/>
        <v>225.99</v>
      </c>
    </row>
    <row r="81" spans="1:4" x14ac:dyDescent="0.2">
      <c r="A81" s="6">
        <f t="shared" si="6"/>
        <v>42614</v>
      </c>
      <c r="B81" s="5">
        <f t="shared" si="8"/>
        <v>89177.790000000023</v>
      </c>
      <c r="C81" s="5">
        <f>ROUND(B81*$C$46/12,2)</f>
        <v>148.63</v>
      </c>
      <c r="D81" s="5">
        <f t="shared" si="7"/>
        <v>226.37</v>
      </c>
    </row>
    <row r="82" spans="1:4" x14ac:dyDescent="0.2">
      <c r="A82" s="6">
        <f t="shared" si="6"/>
        <v>42644</v>
      </c>
      <c r="B82" s="5">
        <f t="shared" si="8"/>
        <v>88951.420000000027</v>
      </c>
      <c r="C82" s="5">
        <f>ROUND(B82*$C$46/12,2)</f>
        <v>148.25</v>
      </c>
      <c r="D82" s="5">
        <f t="shared" si="7"/>
        <v>226.75</v>
      </c>
    </row>
    <row r="83" spans="1:4" x14ac:dyDescent="0.2">
      <c r="A83" s="6">
        <f t="shared" si="6"/>
        <v>42675</v>
      </c>
      <c r="B83" s="5">
        <f t="shared" si="8"/>
        <v>88724.670000000027</v>
      </c>
      <c r="C83" s="5">
        <f>ROUND(B83*$C$46/12,2)</f>
        <v>147.87</v>
      </c>
      <c r="D83" s="5">
        <f t="shared" si="7"/>
        <v>227.13</v>
      </c>
    </row>
    <row r="84" spans="1:4" x14ac:dyDescent="0.2">
      <c r="A84" s="7">
        <f t="shared" si="6"/>
        <v>42705</v>
      </c>
      <c r="B84" s="5">
        <f t="shared" si="8"/>
        <v>88497.540000000023</v>
      </c>
      <c r="C84" s="5">
        <f>ROUND(B84*$C$46/12,2)</f>
        <v>147.5</v>
      </c>
      <c r="D84" s="5">
        <f t="shared" si="7"/>
        <v>227.5</v>
      </c>
    </row>
    <row r="85" spans="1:4" x14ac:dyDescent="0.2">
      <c r="A85" s="6">
        <f t="shared" si="6"/>
        <v>42736</v>
      </c>
      <c r="B85" s="5">
        <f t="shared" si="8"/>
        <v>88270.040000000023</v>
      </c>
      <c r="C85" s="5">
        <f>ROUND(B85*$C$46/12,2)</f>
        <v>147.12</v>
      </c>
      <c r="D85" s="5">
        <f t="shared" si="7"/>
        <v>227.88</v>
      </c>
    </row>
    <row r="86" spans="1:4" x14ac:dyDescent="0.2">
      <c r="A86" s="6">
        <f t="shared" si="6"/>
        <v>42767</v>
      </c>
      <c r="B86" s="5">
        <f t="shared" si="8"/>
        <v>88042.160000000018</v>
      </c>
      <c r="C86" s="5">
        <f>ROUND(B86*$C$46/12,2)</f>
        <v>146.74</v>
      </c>
      <c r="D86" s="5">
        <f t="shared" si="7"/>
        <v>228.26</v>
      </c>
    </row>
    <row r="87" spans="1:4" x14ac:dyDescent="0.2">
      <c r="A87" s="6">
        <f t="shared" si="6"/>
        <v>42795</v>
      </c>
      <c r="B87" s="5">
        <f t="shared" si="8"/>
        <v>87813.900000000023</v>
      </c>
      <c r="C87" s="5">
        <f>ROUND(B87*$C$46/12,2)</f>
        <v>146.36000000000001</v>
      </c>
      <c r="D87" s="5">
        <f t="shared" si="7"/>
        <v>228.64</v>
      </c>
    </row>
    <row r="88" spans="1:4" x14ac:dyDescent="0.2">
      <c r="A88" s="6">
        <f t="shared" si="6"/>
        <v>42826</v>
      </c>
      <c r="B88" s="5">
        <f t="shared" si="8"/>
        <v>87585.260000000024</v>
      </c>
      <c r="C88" s="5">
        <f>ROUND(B88*$C$46/12,2)</f>
        <v>145.97999999999999</v>
      </c>
      <c r="D88" s="5">
        <f t="shared" si="7"/>
        <v>229.02</v>
      </c>
    </row>
    <row r="89" spans="1:4" x14ac:dyDescent="0.2">
      <c r="A89" s="6">
        <f t="shared" si="6"/>
        <v>42856</v>
      </c>
      <c r="B89" s="5">
        <f t="shared" si="8"/>
        <v>87356.24000000002</v>
      </c>
      <c r="C89" s="5">
        <f>ROUND(B89*$C$46/12,2)</f>
        <v>145.59</v>
      </c>
      <c r="D89" s="5">
        <f t="shared" si="7"/>
        <v>229.41</v>
      </c>
    </row>
    <row r="90" spans="1:4" x14ac:dyDescent="0.2">
      <c r="A90" s="6">
        <f t="shared" si="6"/>
        <v>42887</v>
      </c>
      <c r="B90" s="5">
        <f t="shared" si="8"/>
        <v>87126.830000000016</v>
      </c>
      <c r="C90" s="5">
        <f>ROUND(B90*$C$46/12,2)</f>
        <v>145.21</v>
      </c>
      <c r="D90" s="5">
        <f t="shared" si="7"/>
        <v>229.79</v>
      </c>
    </row>
    <row r="91" spans="1:4" x14ac:dyDescent="0.2">
      <c r="A91" s="6">
        <f t="shared" si="6"/>
        <v>42917</v>
      </c>
      <c r="B91" s="5">
        <f t="shared" si="8"/>
        <v>86897.040000000023</v>
      </c>
      <c r="C91" s="5">
        <f>ROUND(B91*$C$46/12,2)</f>
        <v>144.83000000000001</v>
      </c>
      <c r="D91" s="5">
        <f t="shared" si="7"/>
        <v>230.17</v>
      </c>
    </row>
    <row r="92" spans="1:4" x14ac:dyDescent="0.2">
      <c r="A92" s="6">
        <f t="shared" si="6"/>
        <v>42948</v>
      </c>
      <c r="B92" s="5">
        <f t="shared" si="8"/>
        <v>86666.870000000024</v>
      </c>
      <c r="C92" s="5">
        <f>ROUND(B92*$C$46/12,2)</f>
        <v>144.44</v>
      </c>
      <c r="D92" s="5">
        <f t="shared" si="7"/>
        <v>230.56</v>
      </c>
    </row>
    <row r="93" spans="1:4" x14ac:dyDescent="0.2">
      <c r="A93" s="6">
        <f t="shared" si="6"/>
        <v>42979</v>
      </c>
      <c r="B93" s="5">
        <f t="shared" si="8"/>
        <v>86436.310000000027</v>
      </c>
      <c r="C93" s="5">
        <f>ROUND(B93*$C$46/12,2)</f>
        <v>144.06</v>
      </c>
      <c r="D93" s="5">
        <f t="shared" si="7"/>
        <v>230.94</v>
      </c>
    </row>
    <row r="94" spans="1:4" x14ac:dyDescent="0.2">
      <c r="A94" s="6">
        <f t="shared" si="6"/>
        <v>43009</v>
      </c>
      <c r="B94" s="5">
        <f t="shared" si="8"/>
        <v>86205.370000000024</v>
      </c>
      <c r="C94" s="5">
        <f>ROUND(B94*$C$46/12,2)</f>
        <v>143.68</v>
      </c>
      <c r="D94" s="5">
        <f t="shared" si="7"/>
        <v>231.32</v>
      </c>
    </row>
    <row r="95" spans="1:4" x14ac:dyDescent="0.2">
      <c r="A95" s="6">
        <f t="shared" si="6"/>
        <v>43040</v>
      </c>
      <c r="B95" s="5">
        <f t="shared" si="8"/>
        <v>85974.050000000017</v>
      </c>
      <c r="C95" s="5">
        <f>ROUND(B95*$C$46/12,2)</f>
        <v>143.29</v>
      </c>
      <c r="D95" s="5">
        <f t="shared" si="7"/>
        <v>231.71</v>
      </c>
    </row>
    <row r="96" spans="1:4" x14ac:dyDescent="0.2">
      <c r="A96" s="7">
        <f t="shared" si="6"/>
        <v>43070</v>
      </c>
      <c r="B96" s="5">
        <f t="shared" si="8"/>
        <v>85742.340000000011</v>
      </c>
      <c r="C96" s="5">
        <f>ROUND(B96*$C$46/12,2)</f>
        <v>142.9</v>
      </c>
      <c r="D96" s="5">
        <f t="shared" si="7"/>
        <v>232.1</v>
      </c>
    </row>
    <row r="97" spans="1:4" x14ac:dyDescent="0.2">
      <c r="A97" s="6">
        <f t="shared" si="6"/>
        <v>43101</v>
      </c>
      <c r="B97" s="5">
        <f t="shared" si="8"/>
        <v>85510.24</v>
      </c>
      <c r="C97" s="5">
        <f>ROUND(B97*$C$46/12,2)</f>
        <v>142.52000000000001</v>
      </c>
      <c r="D97" s="5">
        <f t="shared" si="7"/>
        <v>232.48</v>
      </c>
    </row>
    <row r="98" spans="1:4" x14ac:dyDescent="0.2">
      <c r="A98" s="6">
        <f t="shared" si="6"/>
        <v>43132</v>
      </c>
      <c r="B98" s="5">
        <f t="shared" si="8"/>
        <v>85277.760000000009</v>
      </c>
      <c r="C98" s="5">
        <f>ROUND(B98*$C$46/12,2)</f>
        <v>142.13</v>
      </c>
      <c r="D98" s="5">
        <f t="shared" si="7"/>
        <v>232.87</v>
      </c>
    </row>
    <row r="99" spans="1:4" x14ac:dyDescent="0.2">
      <c r="A99" s="6">
        <f t="shared" si="6"/>
        <v>43160</v>
      </c>
      <c r="B99" s="5">
        <f t="shared" si="8"/>
        <v>85044.890000000014</v>
      </c>
      <c r="C99" s="5">
        <f>ROUND(B99*$C$46/12,2)</f>
        <v>141.74</v>
      </c>
      <c r="D99" s="5">
        <f t="shared" si="7"/>
        <v>233.26</v>
      </c>
    </row>
    <row r="100" spans="1:4" x14ac:dyDescent="0.2">
      <c r="A100" s="6">
        <f t="shared" si="6"/>
        <v>43191</v>
      </c>
      <c r="B100" s="5">
        <f t="shared" si="8"/>
        <v>84811.630000000019</v>
      </c>
      <c r="C100" s="5">
        <f>ROUND(B100*$C$46/12,2)</f>
        <v>141.35</v>
      </c>
      <c r="D100" s="5">
        <f t="shared" si="7"/>
        <v>233.65</v>
      </c>
    </row>
    <row r="101" spans="1:4" x14ac:dyDescent="0.2">
      <c r="A101" s="6">
        <f t="shared" si="6"/>
        <v>43221</v>
      </c>
      <c r="B101" s="5">
        <f t="shared" si="8"/>
        <v>84577.980000000025</v>
      </c>
      <c r="C101" s="5">
        <f>ROUND(B101*$C$46/12,2)</f>
        <v>140.96</v>
      </c>
      <c r="D101" s="5">
        <f t="shared" si="7"/>
        <v>234.04</v>
      </c>
    </row>
    <row r="102" spans="1:4" x14ac:dyDescent="0.2">
      <c r="A102" s="6">
        <f t="shared" si="6"/>
        <v>43252</v>
      </c>
      <c r="B102" s="5">
        <f t="shared" si="8"/>
        <v>84343.940000000031</v>
      </c>
      <c r="C102" s="5">
        <f>ROUND(B102*$C$46/12,2)</f>
        <v>140.57</v>
      </c>
      <c r="D102" s="5">
        <f t="shared" si="7"/>
        <v>234.43</v>
      </c>
    </row>
    <row r="103" spans="1:4" x14ac:dyDescent="0.2">
      <c r="A103" s="6">
        <f t="shared" si="6"/>
        <v>43282</v>
      </c>
      <c r="B103" s="5">
        <f t="shared" si="8"/>
        <v>84109.510000000038</v>
      </c>
      <c r="C103" s="5">
        <f>ROUND(B103*$C$46/12,2)</f>
        <v>140.18</v>
      </c>
      <c r="D103" s="5">
        <f t="shared" si="7"/>
        <v>234.82</v>
      </c>
    </row>
    <row r="104" spans="1:4" x14ac:dyDescent="0.2">
      <c r="A104" s="6">
        <f t="shared" si="6"/>
        <v>43313</v>
      </c>
      <c r="B104" s="5">
        <f t="shared" si="8"/>
        <v>83874.690000000031</v>
      </c>
      <c r="C104" s="5">
        <f>ROUND(B104*$C$46/12,2)</f>
        <v>139.79</v>
      </c>
      <c r="D104" s="5">
        <f t="shared" si="7"/>
        <v>235.21</v>
      </c>
    </row>
    <row r="105" spans="1:4" x14ac:dyDescent="0.2">
      <c r="A105" s="6">
        <f t="shared" si="6"/>
        <v>43344</v>
      </c>
      <c r="B105" s="5">
        <f t="shared" ref="B105:B107" si="9">B104-D104</f>
        <v>83639.480000000025</v>
      </c>
      <c r="C105" s="5">
        <f>ROUND(B105*$C$46/12,2)</f>
        <v>139.4</v>
      </c>
      <c r="D105" s="5">
        <f t="shared" si="7"/>
        <v>235.6</v>
      </c>
    </row>
    <row r="106" spans="1:4" x14ac:dyDescent="0.2">
      <c r="A106" s="6">
        <f t="shared" si="6"/>
        <v>43374</v>
      </c>
      <c r="B106" s="5">
        <f t="shared" si="9"/>
        <v>83403.880000000019</v>
      </c>
      <c r="C106" s="5">
        <f>ROUND(B106*$C$46/12,2)</f>
        <v>139.01</v>
      </c>
      <c r="D106" s="5">
        <f t="shared" si="7"/>
        <v>235.99</v>
      </c>
    </row>
    <row r="107" spans="1:4" x14ac:dyDescent="0.2">
      <c r="A107" s="6">
        <f t="shared" si="6"/>
        <v>43405</v>
      </c>
      <c r="B107" s="5">
        <f t="shared" si="9"/>
        <v>83167.890000000014</v>
      </c>
      <c r="C107" s="5"/>
      <c r="D107" s="5"/>
    </row>
  </sheetData>
  <phoneticPr fontId="0" type="noConversion"/>
  <printOptions horizontalCentered="1"/>
  <pageMargins left="0.39370078740157483" right="0.19685039370078741" top="0.59055118110236227" bottom="0.48" header="0.51181102362204722" footer="0.36"/>
  <pageSetup paperSize="9" scale="72" fitToHeight="0" orientation="landscape" horizontalDpi="300" verticalDpi="300" r:id="rId1"/>
  <headerFooter alignWithMargins="0">
    <oddFooter>&amp;L&amp;"Arial,Standard"&amp;8&amp;F/&amp;D/Eichhorn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Hyp €</vt:lpstr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Immo-Kalkulation</dc:title>
  <dc:creator>Dipl.-Math. Stephan Eichhorn</dc:creator>
  <cp:lastModifiedBy>S</cp:lastModifiedBy>
  <cp:lastPrinted>2016-02-12T23:05:43Z</cp:lastPrinted>
  <dcterms:created xsi:type="dcterms:W3CDTF">2000-04-07T18:50:02Z</dcterms:created>
  <dcterms:modified xsi:type="dcterms:W3CDTF">2024-05-19T22:01:52Z</dcterms:modified>
</cp:coreProperties>
</file>